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20" yWindow="240" windowWidth="12990" windowHeight="12135" tabRatio="730" activeTab="0"/>
  </bookViews>
  <sheets>
    <sheet name="Тарифы ТНТ International" sheetId="1" r:id="rId1"/>
    <sheet name="Коэфф. и скидки" sheetId="2" r:id="rId2"/>
    <sheet name="Партнерство" sheetId="3" r:id="rId3"/>
  </sheets>
  <externalReferences>
    <externalReference r:id="rId6"/>
    <externalReference r:id="rId7"/>
    <externalReference r:id="rId8"/>
    <externalReference r:id="rId9"/>
  </externalReferences>
  <definedNames>
    <definedName name="e" hidden="1">4</definedName>
    <definedName name="eeeeeee" hidden="1">4</definedName>
    <definedName name="eeeeeeeeeee" hidden="1">27</definedName>
    <definedName name="G_F0" localSheetId="2" hidden="1">'[1]XLRpt_TempSheet'!$B$6</definedName>
    <definedName name="G_F0" hidden="1">'[2]XLRpt_TempSheet'!$B$6</definedName>
    <definedName name="gjhfg" hidden="1">'[3]XLRpt_TempSheet'!$B$6</definedName>
    <definedName name="i" hidden="1">27</definedName>
    <definedName name="Sheet1Rg1" localSheetId="1">#REF!,#REF!,#REF!,#REF!,#REF!,#REF!,#REF!,#REF!,#REF!,#REF!,#REF!,#REF!,#REF!,#REF!,#REF!,#REF!,#REF!,#REF!,#REF!,#REF!,#REF!,#REF!,#REF!,#REF!,#REF!,#REF!,#REF!,#REF!,#REF!,#REF!,#REF!,#REF!,#REF!</definedName>
    <definedName name="Sheet1Rg1">#REF!,#REF!,#REF!,#REF!,#REF!,#REF!,#REF!,#REF!,#REF!,#REF!,#REF!,#REF!,#REF!,#REF!,#REF!,#REF!,#REF!,#REF!,#REF!,#REF!,#REF!,#REF!,#REF!,#REF!,#REF!,#REF!,#REF!,#REF!,#REF!,#REF!,#REF!,#REF!,#REF!</definedName>
    <definedName name="Sheet1Rg2" localSheetId="1">#REF!,#REF!,#REF!,#REF!,#REF!,#REF!,#REF!,#REF!,#REF!,#REF!,#REF!,#REF!,#REF!,#REF!,#REF!,#REF!,#REF!,#REF!,#REF!,#REF!,#REF!,#REF!,#REF!,#REF!,#REF!,#REF!,#REF!,#REF!,#REF!,#REF!,#REF!,#REF!,#REF!</definedName>
    <definedName name="Sheet1Rg2">#REF!,#REF!,#REF!,#REF!,#REF!,#REF!,#REF!,#REF!,#REF!,#REF!,#REF!,#REF!,#REF!,#REF!,#REF!,#REF!,#REF!,#REF!,#REF!,#REF!,#REF!,#REF!,#REF!,#REF!,#REF!,#REF!,#REF!,#REF!,#REF!,#REF!,#REF!,#REF!,#REF!</definedName>
    <definedName name="Sheet1Rg3" localSheetId="1">#REF!,#REF!,#REF!,#REF!,#REF!,#REF!,#REF!,#REF!,#REF!,#REF!,#REF!,#REF!</definedName>
    <definedName name="Sheet1Rg3">#REF!,#REF!,#REF!,#REF!,#REF!,#REF!,#REF!,#REF!,#REF!,#REF!,#REF!,#REF!</definedName>
    <definedName name="Sheet1Rg4" localSheetId="1">#REF!,#REF!,#REF!,#REF!,#REF!,#REF!,#REF!,#REF!,#REF!,#REF!,#REF!,#REF!</definedName>
    <definedName name="Sheet1Rg4">#REF!,#REF!,#REF!,#REF!,#REF!,#REF!,#REF!,#REF!,#REF!,#REF!,#REF!,#REF!</definedName>
    <definedName name="solver_rh" hidden="1">4</definedName>
    <definedName name="solver_tmE" hidden="1">0</definedName>
    <definedName name="solver_tmÊ" hidden="1">0</definedName>
    <definedName name="solver_tmК" hidden="1">0</definedName>
    <definedName name="solver_ty?" hidden="1">3</definedName>
    <definedName name="solver_tyð" hidden="1">3</definedName>
    <definedName name="solver_tyр" hidden="1">3</definedName>
    <definedName name="solver_va" hidden="1">27</definedName>
    <definedName name="V_F0" hidden="1">'[4]XLR_NoRangeSheet'!$B$6</definedName>
    <definedName name="V_F1" hidden="1">'[4]XLR_NoRangeSheet'!$C$6</definedName>
    <definedName name="V_F10" hidden="1">'[4]XLR_NoRangeSheet'!$L$6</definedName>
    <definedName name="V_F11" hidden="1">'[4]XLR_NoRangeSheet'!$M$6</definedName>
    <definedName name="V_F12" hidden="1">'[4]XLR_NoRangeSheet'!$N$6</definedName>
    <definedName name="V_F13" hidden="1">'[4]XLR_NoRangeSheet'!$O$6</definedName>
    <definedName name="V_F2" hidden="1">'[4]XLR_NoRangeSheet'!$D$6</definedName>
    <definedName name="V_F3" hidden="1">'[4]XLR_NoRangeSheet'!$E$6</definedName>
    <definedName name="V_F4" hidden="1">'[4]XLR_NoRangeSheet'!$F$6</definedName>
    <definedName name="V_F5" hidden="1">'[4]XLR_NoRangeSheet'!$G$6</definedName>
    <definedName name="V_F6" hidden="1">'[4]XLR_NoRangeSheet'!$H$6</definedName>
    <definedName name="V_F7" hidden="1">'[4]XLR_NoRangeSheet'!$I$6</definedName>
    <definedName name="V_F8" hidden="1">'[4]XLR_NoRangeSheet'!$J$6</definedName>
    <definedName name="V_F9" hidden="1">'[4]XLR_NoRangeSheet'!$K$6</definedName>
    <definedName name="Длительность_сделки">#REF!</definedName>
    <definedName name="Звезда">#REF!</definedName>
    <definedName name="Каналы">#REF!</definedName>
    <definedName name="Клиент">#REF!</definedName>
    <definedName name="Новый_клиент">#REF!</definedName>
    <definedName name="НТВ">#REF!</definedName>
    <definedName name="_xlnm.Print_Area" localSheetId="1">'Коэфф. и скидки'!$B$1:$H$99</definedName>
    <definedName name="_xlnm.Print_Area" localSheetId="2">'Партнерство'!$A$1:$H$27</definedName>
    <definedName name="_xlnm.Print_Area" localSheetId="0">'Тарифы ТНТ International'!$A$1:$F$86</definedName>
    <definedName name="олд" hidden="1">27</definedName>
    <definedName name="позиц">#REF!</definedName>
    <definedName name="ппав">#REF!,#REF!,#REF!,#REF!,#REF!,#REF!,#REF!,#REF!,#REF!,#REF!,#REF!,#REF!</definedName>
    <definedName name="про" hidden="1">4</definedName>
    <definedName name="размещение">#REF!</definedName>
    <definedName name="Ранняя_сделка">#REF!</definedName>
    <definedName name="расчет">#REF!</definedName>
    <definedName name="регион">#REF!</definedName>
    <definedName name="сезонная">#REF!</definedName>
    <definedName name="спец_линейка">#REF!</definedName>
    <definedName name="ТВЦ">#REF!</definedName>
    <definedName name="ТНТ">#REF!</definedName>
  </definedNames>
  <calcPr fullCalcOnLoad="1"/>
</workbook>
</file>

<file path=xl/sharedStrings.xml><?xml version="1.0" encoding="utf-8"?>
<sst xmlns="http://schemas.openxmlformats.org/spreadsheetml/2006/main" count="264" uniqueCount="137">
  <si>
    <t>Суммарный бюджет (net) (USD)</t>
  </si>
  <si>
    <t>Скидка</t>
  </si>
  <si>
    <t>март</t>
  </si>
  <si>
    <t>апрель</t>
  </si>
  <si>
    <t>май</t>
  </si>
  <si>
    <t>июнь</t>
  </si>
  <si>
    <t>июль</t>
  </si>
  <si>
    <t>август</t>
  </si>
  <si>
    <t>сентябрь</t>
  </si>
  <si>
    <t>октябрь</t>
  </si>
  <si>
    <t>ноябрь</t>
  </si>
  <si>
    <t>декабрь</t>
  </si>
  <si>
    <t>ПРИМЕЧАНИЯ</t>
  </si>
  <si>
    <t>от</t>
  </si>
  <si>
    <t>до</t>
  </si>
  <si>
    <t>при размещении рекламы отечественных производителей и иностранных торговых марок, оплата за которую осуществляется в белорусских рублях</t>
  </si>
  <si>
    <t>(общий нерезидентский)</t>
  </si>
  <si>
    <t>(общий резидентский)</t>
  </si>
  <si>
    <t>январь</t>
  </si>
  <si>
    <t>февраль</t>
  </si>
  <si>
    <t>на услуги по размещению рекламной информации</t>
  </si>
  <si>
    <t>в рекламных блоках телеканала "ТНТ International"</t>
  </si>
  <si>
    <t>Время</t>
  </si>
  <si>
    <t>Программа</t>
  </si>
  <si>
    <t>Понедельник-Четверг</t>
  </si>
  <si>
    <t>6:00 - 7:00</t>
  </si>
  <si>
    <t>9:00 - 10:30</t>
  </si>
  <si>
    <t>Дом - 2. Lite</t>
  </si>
  <si>
    <t>10:30 - 11:30</t>
  </si>
  <si>
    <t>11:30 - 13:30</t>
  </si>
  <si>
    <t>13:30 - 16:00</t>
  </si>
  <si>
    <t>16:00 - 17:00</t>
  </si>
  <si>
    <t>17:00 - 18:00</t>
  </si>
  <si>
    <t>23:00 - 00:00</t>
  </si>
  <si>
    <t>0:00 - 1:00</t>
  </si>
  <si>
    <t>1:00 - 2:00</t>
  </si>
  <si>
    <t>2:00 - 6:00</t>
  </si>
  <si>
    <t>Пятница</t>
  </si>
  <si>
    <t>22:00 - 23:00</t>
  </si>
  <si>
    <t>Суббота</t>
  </si>
  <si>
    <t>7:00 - 8:00</t>
  </si>
  <si>
    <t>8:00 - 9:00</t>
  </si>
  <si>
    <t>9:00 - 10:00</t>
  </si>
  <si>
    <t>10:00 -11:00</t>
  </si>
  <si>
    <t>11:00 -12:00</t>
  </si>
  <si>
    <t>Воскресенье</t>
  </si>
  <si>
    <t>17:00 - 19:00</t>
  </si>
  <si>
    <t>19:00 - 20:00</t>
  </si>
  <si>
    <t>20:00 - 21:00</t>
  </si>
  <si>
    <t>21:00 - 22:00</t>
  </si>
  <si>
    <t>18:00 - 19:00</t>
  </si>
  <si>
    <t>Сериал / Юмористическое шоу</t>
  </si>
  <si>
    <t>Тарифы</t>
  </si>
  <si>
    <t>Тариф за 1 мин. без НДС (руб.)</t>
  </si>
  <si>
    <t>Тариф за 1 мин. с НДС (руб.)</t>
  </si>
  <si>
    <t>Суммарный бюджет (net) (руб. с НДС)</t>
  </si>
  <si>
    <t>Дом - 2</t>
  </si>
  <si>
    <t>9:30 -10:30</t>
  </si>
  <si>
    <t>10:30 -11:30</t>
  </si>
  <si>
    <t>15:00 - 17:00</t>
  </si>
  <si>
    <t>18:30 - 20:00</t>
  </si>
  <si>
    <t>20:00 - 21:30</t>
  </si>
  <si>
    <t>23:00 - 0:00</t>
  </si>
  <si>
    <t>Тариф за 1 мин.  (USD)</t>
  </si>
  <si>
    <t xml:space="preserve">      Если программа, которая определена тарифами, выходит в эфир в другой день в аналогичное время, или время её выхода в эфир смещается не более чем на 90 минут, стоимость размещения рекламной информации в данной программе не изменяется.</t>
  </si>
  <si>
    <t xml:space="preserve">      При наличии программы, которая не определена тарифами, стоимость размещения определяется по стоимости программы, которая предусмотрена тарифом в аналогичное время.</t>
  </si>
  <si>
    <t xml:space="preserve">      При необходимости на отдельные программы, художественные фильмы, сериалы, спортивные трансляции могут устанавливаться специальные тарифы.</t>
  </si>
  <si>
    <r>
      <t xml:space="preserve">      1. </t>
    </r>
    <r>
      <rPr>
        <b/>
        <sz val="11"/>
        <rFont val="Arial Cyr"/>
        <family val="0"/>
      </rPr>
      <t>Скидка за суммарный</t>
    </r>
    <r>
      <rPr>
        <sz val="11"/>
        <rFont val="Arial Cyr"/>
        <family val="0"/>
      </rPr>
      <t xml:space="preserve"> </t>
    </r>
    <r>
      <rPr>
        <b/>
        <sz val="11"/>
        <rFont val="Arial Cyr"/>
        <family val="0"/>
      </rPr>
      <t>бюджет</t>
    </r>
    <r>
      <rPr>
        <sz val="11"/>
        <rFont val="Arial Cyr"/>
        <family val="0"/>
      </rPr>
      <t xml:space="preserve"> (net) рекламной кампании, выделяемый на телеканал.</t>
    </r>
  </si>
  <si>
    <t xml:space="preserve">      При размещении рекламы иностранных торговых марок, оплата за которую осуществляется в  иностранной валюте:</t>
  </si>
  <si>
    <t>За величину бюджета в год</t>
  </si>
  <si>
    <t xml:space="preserve">      При размещении рекламы иностранных торговых марок, оплата за которую осуществляется в белорусских рублях:</t>
  </si>
  <si>
    <t>За величину бюджета в месяц</t>
  </si>
  <si>
    <r>
      <t xml:space="preserve">      3. </t>
    </r>
    <r>
      <rPr>
        <b/>
        <sz val="11"/>
        <rFont val="Arial Cyr"/>
        <family val="0"/>
      </rPr>
      <t>Повышающий</t>
    </r>
    <r>
      <rPr>
        <sz val="11"/>
        <rFont val="Arial Cyr"/>
        <family val="0"/>
      </rPr>
      <t xml:space="preserve"> </t>
    </r>
    <r>
      <rPr>
        <b/>
        <sz val="11"/>
        <rFont val="Arial Cyr"/>
        <family val="0"/>
      </rPr>
      <t>коэффициент за позиционирование</t>
    </r>
    <r>
      <rPr>
        <sz val="11"/>
        <rFont val="Arial Cyr"/>
        <family val="0"/>
      </rPr>
      <t xml:space="preserve"> рекламного материала внутри рекламного блока:</t>
    </r>
  </si>
  <si>
    <t>Позиция рекламного материала в блоке</t>
  </si>
  <si>
    <t>Коэффициент</t>
  </si>
  <si>
    <t>Первая</t>
  </si>
  <si>
    <t>Вторая</t>
  </si>
  <si>
    <t>Предпоследняя</t>
  </si>
  <si>
    <t>Последняя</t>
  </si>
  <si>
    <t xml:space="preserve">      Надбавка за позиционирование (первая и последняя позиции) для роликов, хронометраж которых составляет менее 30 секунд, рассчитывается исходя из стоимости  30-секундного ролика.</t>
  </si>
  <si>
    <t>Количество дополнительных торговых марок в рекламном материале:</t>
  </si>
  <si>
    <t>Кросс-коэффициент</t>
  </si>
  <si>
    <t>2 и более</t>
  </si>
  <si>
    <r>
      <t xml:space="preserve">      5. </t>
    </r>
    <r>
      <rPr>
        <b/>
        <sz val="11"/>
        <rFont val="Arial Cyr"/>
        <family val="0"/>
      </rPr>
      <t xml:space="preserve">Повышающий коэффициент за рекламу пива и слабоалкогольных напитков </t>
    </r>
    <r>
      <rPr>
        <sz val="11"/>
        <rFont val="Arial Cyr"/>
        <family val="0"/>
      </rPr>
      <t>- 2.0</t>
    </r>
  </si>
  <si>
    <t xml:space="preserve">      Рекламные материалы в виде анонсов могут содержать:</t>
  </si>
  <si>
    <t xml:space="preserve">      - информацию о мероприятии, в том числе о его участниках, о месте и времени проведения мероприятия, стоимости входных билетов, а также иная справочная информация о мероприятии;</t>
  </si>
  <si>
    <t xml:space="preserve">     - информацию о партнерах по организации мероприятий (спонсорах, лицах, оказывающих информационную поддержку, и т.д.), за исключением устных упоминаний, а именно: об их наименовании, товарных знаках (знаках обслуживания) и логотипах. При этом изображения товарных знаков (знаков обслуживания) и логотипов партнеров мероприятий должны быть выполнены в статичном виде размером не более 7% от площади кадра и размещаться на фоне информации о мероприятии только по периметру кадра. Не допускается присутствие в рекламных материалах информации о деятельности, местонахождении, качественных характеристиках товаров или услуг и т.п. партнеров по организации мероприятия.</t>
  </si>
  <si>
    <t xml:space="preserve">      Если представленные рекламные материалы не соответствуют вышеуказанным требованиям, расчет стоимости услуг по размещению таких рекламных материалов осуществляется на основании общих тарифов.</t>
  </si>
  <si>
    <t xml:space="preserve">при размещении рекламы иностранных торговых марок, оплата за которую осуществляется в иностранной валюте </t>
  </si>
  <si>
    <t xml:space="preserve">      Понижающий сезонный коэффициент не применяется при размещении рекламной информации, анонсирующей культурные, музыкальные, спортивные мероприятия.</t>
  </si>
  <si>
    <t xml:space="preserve">      Если организатором  культурного, музыкального, спортивного мероприятия выступает рекламное агентство, которое размещает по соответствующему договору рекламные материалы в виде анонсов указанного мероприятия, то дополнительная скидка для рекламных агентств в размере 15% не предоставляется.</t>
  </si>
  <si>
    <t xml:space="preserve">      При продолжительности рекламной кампании более одного месяца скидки применяются из расчета среднемесячного рекламного бюджета (при условии непрерывности рекламной кампании).</t>
  </si>
  <si>
    <t xml:space="preserve">      При заявлении переходящих бюджетов в части сроков считать месяцем 30 календарных дней.</t>
  </si>
  <si>
    <t xml:space="preserve">      При размещении рекламных материалов белорусских рекламодателей, содержащих рекламную информацию об иностранных торговых марках, применяются тарифы и скидки, предусмотренные для размещения рекламы белорусских рекламодателей c учетом повышающего кросс-коэффициента, при соблюдении в совокупности следующих условий:    
   - рекламная информация об одной или нескольких иностранных торговых марках (независимо от их количества) должна размещаться непрерывно и не должна превышать 30% от общего хронометража рекламных материалов.    
   - во время размещения информации об иностранных торговых марках в рекламном ролике должны размещаться торговая марка, логотип либо иная информация о белорусском рекламодателе размером  не менее 10% от площади кадра.    
  - в рекламном ролике должна присутствовать информация о конкретных условиях и/или особенностях реализации белорусским рекламодателем товаров, работ, услуг, обозначенных иностранными торговыми марками, в том числе допускается информация об условиях реализации, цене, предоставляемых скидках, подарках и т.д.     
  - допускается размещение логотипов и/или товарных знаков, обозначающих иностранные торговые марки, размером не более 10% от площади кадра на фоне информации о рекламируемых товарах либо услугах.    
  - допускается уточняющая информация с указанием моделей товаров, обозначенных иностранными торговыми марками, размером не более 10% от площади кадра на фоне информации о рекламируемых товарах либо услугах.    
  - информация о качественных характеристиках, потребительских свойствах, а также присутствие рекламных слоганов товаров, работ или услуг, обозначенных иностранными торговыми марками, в рекламном ролике не допускается.    
 - если представленные рекламные материалы не соответствуют вышеуказанным требованиям, расчет стоимости услуг по размещению таких рекламных материалов осуществляется с применением скидки за суммарный бюджет для иностранных торговых марок c учетом повышающего кросс-коэффициента.</t>
  </si>
  <si>
    <r>
      <t xml:space="preserve">      6. </t>
    </r>
    <r>
      <rPr>
        <b/>
        <sz val="11"/>
        <rFont val="Arial Cyr"/>
        <family val="0"/>
      </rPr>
      <t>Повышающий коэффициент за размещение в номинации "Партнер показа"</t>
    </r>
    <r>
      <rPr>
        <sz val="11"/>
        <rFont val="Arial Cyr"/>
        <family val="0"/>
      </rPr>
      <t xml:space="preserve"> - 1.2*
          в номинации "Эксклюзивный Партнер показа" дополнительный коэффициент - 3.0</t>
    </r>
  </si>
  <si>
    <r>
      <t xml:space="preserve">      7. </t>
    </r>
    <r>
      <rPr>
        <b/>
        <sz val="11"/>
        <rFont val="Arial Cyr"/>
        <family val="0"/>
      </rPr>
      <t>Повышающий коэффициент за размещение в пакете "Графический баннер"</t>
    </r>
    <r>
      <rPr>
        <sz val="11"/>
        <rFont val="Arial Cyr"/>
        <family val="0"/>
      </rPr>
      <t xml:space="preserve"> - 1.4</t>
    </r>
  </si>
  <si>
    <t xml:space="preserve">      Тарифы на размещение рекламной информации в номинации "Партнер показа" соответствуют тарифам на услуги по размещению рекламной информации в рекламных блоках телеканала.</t>
  </si>
  <si>
    <t xml:space="preserve">      К размещению в номинации "Партнер показа" принимаются рекламные материалы, содержащие слова "Партнер показа". Размещение рекламных материалов в номинации "Партнер показа" возможно во всех программах телеканала. </t>
  </si>
  <si>
    <t>1. Скидка за суммарный бюджет (net) рекламной кампании, выделяемый на телеканал</t>
  </si>
  <si>
    <t>2. Кросс-коэффициент</t>
  </si>
  <si>
    <t>3. Повышающий коэффициент за рекламу пива и слабоалкогольных напитков</t>
  </si>
  <si>
    <t>4. Сезонный коэффициент</t>
  </si>
  <si>
    <t>5. Дополнительная скидка рекламному агентству - 15%</t>
  </si>
  <si>
    <t>6. Повышающий коэффициент за размещение в номинации "Партнер показа" - 1.2 (для роликов, хронометраж которых составляет менее 30 секунд, коэффициент рассчитывается исходя из стоимости размещения 30-секундного ролика)</t>
  </si>
  <si>
    <t>Тарифы на размещение рекламной информации в номинации "Партнер показа" на телеканале 
ТНТ International с 01.01.2017 года</t>
  </si>
  <si>
    <t xml:space="preserve">      - информацию об организаторе мероприятий, а именно: о его наименовании, товарном знаке (знаке обслуживания), логотипе, адресах, номерах телефонов и адресах интернет-сайтов для заказа соответствующих билетов и получения иной справочной информации о мероприятии. При этом изображения товарных знаков (знаков обслуживания) и логотипов организаторов мероприятий должны быть выполнены в статичном виде размером не более 7% от площади кадра и размещаться на фоне информации о мероприятии только по периметру кадра. Не допускается присутствие в рекламных материалах информации о деятельности, качественных характеристиках товаров или услуг и т.п. организаторов мероприятия;</t>
  </si>
  <si>
    <r>
      <t xml:space="preserve">      2. При размещении рекламной информации в рекламных блоках заказчик может повысить приоритет своего размещения, выбрав повышающий </t>
    </r>
    <r>
      <rPr>
        <b/>
        <sz val="11"/>
        <rFont val="Arial Cyr"/>
        <family val="0"/>
      </rPr>
      <t>коэффициент приоритета</t>
    </r>
    <r>
      <rPr>
        <sz val="11"/>
        <rFont val="Arial Cyr"/>
        <family val="0"/>
      </rPr>
      <t xml:space="preserve"> к расчетным тарифам в размере от 1.3 до 1.7 с шагом 0.1.</t>
    </r>
  </si>
  <si>
    <t xml:space="preserve">      *Стоимость для размещения роликов, хронометраж которых составляет менее 30 секунд, рассчитывается исходя из стоимости  30-секундного ролика.</t>
  </si>
  <si>
    <t>7. При желании рекламодателя быть единственным (эксклюзивным) партнером показа программы применяется повышающий коэффициент в размере 3.0. При этом размещение рекламных материалов других рекламодателей  в течение данного периода в данной программе не осуществляется.</t>
  </si>
  <si>
    <t>2. Сезонный коэффициент</t>
  </si>
  <si>
    <t>4. Дополнительная скидка рекламному агентству - 15%</t>
  </si>
  <si>
    <t>5. Повышающий коэффициент за размещение в пакете "Графический баннер" - 1.4</t>
  </si>
  <si>
    <r>
      <t xml:space="preserve">      8. </t>
    </r>
    <r>
      <rPr>
        <b/>
        <sz val="11"/>
        <rFont val="Arial Cyr"/>
        <family val="0"/>
      </rPr>
      <t>При анонсировании</t>
    </r>
    <r>
      <rPr>
        <sz val="11"/>
        <rFont val="Arial Cyr"/>
        <family val="0"/>
      </rPr>
      <t xml:space="preserve">  культурных, музыкальных, спортивных мероприятий (кроме выставок) применяется </t>
    </r>
    <r>
      <rPr>
        <b/>
        <sz val="11"/>
        <rFont val="Arial Cyr"/>
        <family val="0"/>
      </rPr>
      <t>скидка 90%</t>
    </r>
  </si>
  <si>
    <r>
      <rPr>
        <sz val="11"/>
        <rFont val="Arial Cyr"/>
        <family val="0"/>
      </rPr>
      <t xml:space="preserve">      9. </t>
    </r>
    <r>
      <rPr>
        <b/>
        <sz val="11"/>
        <rFont val="Arial Cyr"/>
        <family val="0"/>
      </rPr>
      <t>Сезонные коэффициенты</t>
    </r>
  </si>
  <si>
    <r>
      <t xml:space="preserve">      10. </t>
    </r>
    <r>
      <rPr>
        <b/>
        <sz val="11"/>
        <rFont val="Arial Cyr"/>
        <family val="0"/>
      </rPr>
      <t>Дополнительная скидка рекламному агентству - 15%</t>
    </r>
  </si>
  <si>
    <t xml:space="preserve">      Бюджет на размещение рекламы в номинации "Партнер показа" учитывается  при расчете скидки за суммарный бюджет, выделяемый на телеканал.</t>
  </si>
  <si>
    <r>
      <t xml:space="preserve">      При размещении в номинации </t>
    </r>
    <r>
      <rPr>
        <b/>
        <sz val="10"/>
        <rFont val="Arial"/>
        <family val="2"/>
      </rPr>
      <t>"Партнер показа"</t>
    </r>
    <r>
      <rPr>
        <sz val="10"/>
        <rFont val="Arial"/>
        <family val="2"/>
      </rPr>
      <t xml:space="preserve"> к тарифам на услуги по размещению рекламной информации в рекламных блоках телеканала применяются:</t>
    </r>
  </si>
  <si>
    <r>
      <t xml:space="preserve">      При размещении в пакете </t>
    </r>
    <r>
      <rPr>
        <b/>
        <sz val="10"/>
        <rFont val="Arial"/>
        <family val="2"/>
      </rPr>
      <t>"Графический баннер"</t>
    </r>
    <r>
      <rPr>
        <sz val="10"/>
        <rFont val="Arial"/>
        <family val="2"/>
      </rPr>
      <t xml:space="preserve"> к тарифам на услуги по размещению рекламной информации в рекламных блоках телеканала применяются:</t>
    </r>
  </si>
  <si>
    <t>11:30 - 14:00</t>
  </si>
  <si>
    <t>14:00 - 16:00</t>
  </si>
  <si>
    <t>8:00 - 9:30</t>
  </si>
  <si>
    <t>17:00 - 18:30</t>
  </si>
  <si>
    <t>21:30 - 23:00</t>
  </si>
  <si>
    <t>12:00 - 14:00</t>
  </si>
  <si>
    <t>14:00 - 15:00</t>
  </si>
  <si>
    <t>Сериал / Юмористическое шоу / Тематическая программа</t>
  </si>
  <si>
    <t>Скидки и коэффициенты при размещении рекламной информации по стоимости минуты
 на телеканале "ТНТ International" с 01.09.2017 года:</t>
  </si>
  <si>
    <t>c 01.09.2017  года</t>
  </si>
  <si>
    <t xml:space="preserve">1.1. При размещении рекламы иностранных торговых марок. </t>
  </si>
  <si>
    <t>Иностранными торговыми марками в данном случае признаются товары, работы, услуги, не являющиеся товарами, работами, услугами собственного производства юридических лиц или индивидуальных предпринимателей, зарегистрированных в Едином государственном регистре юридических лиц и индивидуальных предпринимателей Республики Беларусь.</t>
  </si>
  <si>
    <t xml:space="preserve">      1.2. Государственным предприятиям, учреждениям, организациям, производителям товаров и услуг независимо от формы собственности, не рекламирующим иностранные торговые марки:</t>
  </si>
  <si>
    <t xml:space="preserve">Товарный знак/торговая марка – это юридически защищенное обозначение товара,  служащее для его индивидуализации.  </t>
  </si>
  <si>
    <t xml:space="preserve">Знак обслуживания – это зарегистрированное обозначение,  служащее для индивидуализации услуг, оказываемых его правообладателем  возмездно другим лицам. </t>
  </si>
  <si>
    <t>Торговое наименование – название продукта, используемое для маркировки продукции. Маркировка — текст, условное обозначение или рисунок, нанесенные на упаковку или товар, служащие для идентификации товара (например, сыр "Голландский новый").</t>
  </si>
  <si>
    <t xml:space="preserve">      Кросс-коэффициент не применяется:
      - при размещении рекламной информации, анонсирующей культурные, музыкальные и спортивные мероприятия, выставки; 
      - при размещении рекламной информации о деятельности белорусских организаций розничной торговли и реализуемых ими товарах собственного производства; </t>
  </si>
  <si>
    <t xml:space="preserve">       Рекламные материалы, анонсирующие культурно-зрелищные мероприятия, должны содержать знак возрастной категории – звуковое и (или) визуальное предупреждение, указывающее на возрастную категорию детей, среди которых допускается распространение информационного продукта. Размер знака возрастной категории должен составлять не менее пяти процентов площади кадра.  Знак возрастной категории размещается на протяжение всей длительности рекламного ролика, при этом не может накладываться на титры и надписи разъясняющего характера.</t>
  </si>
  <si>
    <r>
      <t xml:space="preserve">    4. В случае содержания в рекламных материалах рекламодателя информации об иных товарах, работах, услугах, не являющихся товарами, работами, услугами собственного производства рекламодателя (кросс-промо), применяется повышающий  </t>
    </r>
    <r>
      <rPr>
        <b/>
        <sz val="10"/>
        <rFont val="Arial Cyr"/>
        <family val="0"/>
      </rPr>
      <t>кросс-коэффициент</t>
    </r>
    <r>
      <rPr>
        <sz val="10"/>
        <rFont val="Arial Cyr"/>
        <family val="0"/>
      </rPr>
      <t xml:space="preserve">. Кросс-брендом в данном случае признаются  товар, работа, услуга, торговое наименование товара, работы, услуги; товарный знак/торговая марка, знак обслуживания, логотип, фирменный дизайн и иные элементы фирменного стиля, являющиеся средствами индивидуализации товаров, работ, услуг, юридических или физических лиц, а также юридическое лицо или физическое лицо.     </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</si>
</sst>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р_._-;\-* #,##0_р_._-;_-* &quot;-&quot;_р_._-;_-@_-"/>
    <numFmt numFmtId="165" formatCode="_-* #,##0.00_р_._-;\-* #,##0.00_р_._-;_-* &quot;-&quot;??_р_._-;_-@_-"/>
    <numFmt numFmtId="166" formatCode="_(&quot;$&quot;* #,##0.00_);_(&quot;$&quot;* \(#,##0.00\);_(&quot;$&quot;* &quot;-&quot;??_);_(@_)"/>
    <numFmt numFmtId="167" formatCode="_(* #,##0.00_);_(* \(#,##0.00\);_(* &quot;-&quot;??_);_(@_)"/>
    <numFmt numFmtId="168" formatCode="0.0"/>
    <numFmt numFmtId="169" formatCode="_-* #,##0.00_-;\-* #,##0.00_-;_-* &quot;-&quot;??_-;_-@_-"/>
    <numFmt numFmtId="170" formatCode="_(* #,##0_);_(* \(#,##0\);_(* &quot;-&quot;??_);_(@_)"/>
    <numFmt numFmtId="171" formatCode="yyyy\-mm\-dd"/>
    <numFmt numFmtId="172" formatCode="[hh]:mm:ss"/>
    <numFmt numFmtId="173" formatCode="[ss]"/>
    <numFmt numFmtId="174" formatCode="_-* #,##0&quot;$&quot;_-;\-* #,##0&quot;$&quot;_-;_-* &quot;-&quot;&quot;$&quot;_-;_-@_-"/>
    <numFmt numFmtId="175" formatCode="_-* #,##0.00\ _D_M_-;\-* #,##0.00\ _D_M_-;_-* &quot;-&quot;??\ _D_M_-;_-@_-"/>
    <numFmt numFmtId="176" formatCode="_([$€]* #,##0.00_);_([$€]* \(#,##0.00\);_([$€]* &quot;-&quot;??_);_(@_)"/>
    <numFmt numFmtId="177" formatCode="#,##0\ &quot;Pts&quot;;[Red]\-#,##0\ &quot;Pts&quot;"/>
    <numFmt numFmtId="178" formatCode="#,##0&quot;$&quot;;[Red]\-#,##0&quot;$&quot;"/>
    <numFmt numFmtId="179" formatCode="General_)"/>
    <numFmt numFmtId="180" formatCode="#,##0\ &quot;DM&quot;;[Red]\-#,##0\ &quot;DM&quot;"/>
    <numFmt numFmtId="181" formatCode="_-* #,##0\ &quot;DM&quot;_-;\-* #,##0\ &quot;DM&quot;_-;_-* &quot;-&quot;\ &quot;DM&quot;_-;_-@_-"/>
    <numFmt numFmtId="182" formatCode="#,##0&quot; DM&quot;;[Red]\-#,##0&quot; DM&quot;"/>
    <numFmt numFmtId="183" formatCode="_-* #,##0&quot;?.&quot;_-;\-* #,##0&quot;?.&quot;_-;_-* &quot;-&quot;&quot;?.&quot;_-;_-@_-"/>
    <numFmt numFmtId="184" formatCode="_-* #,##0&quot;ð.&quot;_-;\-* #,##0&quot;ð.&quot;_-;_-* &quot;-&quot;&quot;ð.&quot;_-;_-@_-"/>
    <numFmt numFmtId="185" formatCode="_-* #,##0.00\ &quot;DM&quot;_-;\-* #,##0.00\ &quot;DM&quot;_-;_-* &quot;-&quot;??\ &quot;DM&quot;_-;_-@_-"/>
    <numFmt numFmtId="186" formatCode="#,##0.00&quot; DM&quot;;[Red]\-#,##0.00&quot; DM&quot;"/>
    <numFmt numFmtId="187" formatCode="#,##0.00\ &quot;DM&quot;;[Red]\-#,##0.00\ &quot;DM&quot;"/>
    <numFmt numFmtId="188" formatCode="_-* #,##0.00&quot;?.&quot;_-;\-* #,##0.00&quot;?.&quot;_-;_-* &quot;-&quot;??&quot;?.&quot;_-;_-@_-"/>
    <numFmt numFmtId="189" formatCode="_-* #,##0.00&quot;ð.&quot;_-;\-* #,##0.00&quot;ð.&quot;_-;_-* &quot;-&quot;??&quot;ð.&quot;_-;_-@_-"/>
    <numFmt numFmtId="190" formatCode="[$$-409]#,##0"/>
    <numFmt numFmtId="191" formatCode="[$$-409]#,##0.00"/>
    <numFmt numFmtId="192" formatCode="#,##0.0"/>
    <numFmt numFmtId="193" formatCode="_-* #,##0\ _р_._-;\-* #,##0\ _р_._-;_-* &quot;-&quot;\ _р_._-;_-@_-"/>
    <numFmt numFmtId="194" formatCode="_-* #,##0.00\ _р_._-;\-* #,##0.00\ _р_._-;_-* &quot;-&quot;??\ _р_._-;_-@_-"/>
    <numFmt numFmtId="195" formatCode="#,##0.000_р_."/>
    <numFmt numFmtId="196" formatCode="#,##0.000"/>
  </numFmts>
  <fonts count="53">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name val="Times New Roman Cyr"/>
      <family val="1"/>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8"/>
      <name val="Arial"/>
      <family val="2"/>
    </font>
    <font>
      <b/>
      <sz val="10"/>
      <name val="Arial Cyr"/>
      <family val="2"/>
    </font>
    <font>
      <b/>
      <sz val="10"/>
      <name val="Arial"/>
      <family val="2"/>
    </font>
    <font>
      <sz val="10"/>
      <name val="Times New Roman"/>
      <family val="1"/>
    </font>
    <font>
      <b/>
      <sz val="9"/>
      <name val="Arial"/>
      <family val="2"/>
    </font>
    <font>
      <sz val="11"/>
      <name val="Arial"/>
      <family val="2"/>
    </font>
    <font>
      <b/>
      <sz val="11"/>
      <name val="Arial Cyr"/>
      <family val="2"/>
    </font>
    <font>
      <sz val="10"/>
      <color indexed="8"/>
      <name val="Arial Cyr"/>
      <family val="2"/>
    </font>
    <font>
      <sz val="8"/>
      <name val="Sans EE"/>
      <family val="0"/>
    </font>
    <font>
      <sz val="8"/>
      <color indexed="8"/>
      <name val="Arial"/>
      <family val="2"/>
    </font>
    <font>
      <b/>
      <sz val="10"/>
      <name val="Pragmatica"/>
      <family val="0"/>
    </font>
    <font>
      <b/>
      <i/>
      <sz val="8"/>
      <color indexed="8"/>
      <name val="Arial"/>
      <family val="2"/>
    </font>
    <font>
      <b/>
      <sz val="8"/>
      <color indexed="8"/>
      <name val="Arial"/>
      <family val="2"/>
    </font>
    <font>
      <sz val="8"/>
      <name val="Helv"/>
      <family val="0"/>
    </font>
    <font>
      <sz val="10"/>
      <name val="MS Sans Serif"/>
      <family val="2"/>
    </font>
    <font>
      <sz val="10"/>
      <color indexed="8"/>
      <name val="MS Sans Serif"/>
      <family val="2"/>
    </font>
    <font>
      <sz val="8"/>
      <name val="NTHelvetica/Cyrillic"/>
      <family val="0"/>
    </font>
    <font>
      <sz val="10"/>
      <color indexed="9"/>
      <name val="Arial Cyr"/>
      <family val="2"/>
    </font>
    <font>
      <u val="single"/>
      <sz val="10"/>
      <color indexed="12"/>
      <name val="Arial Cyr"/>
      <family val="0"/>
    </font>
    <font>
      <b/>
      <sz val="8"/>
      <name val="TypeTimes"/>
      <family val="0"/>
    </font>
    <font>
      <b/>
      <sz val="12"/>
      <name val="Times New Roman Cyr"/>
      <family val="1"/>
    </font>
    <font>
      <u val="single"/>
      <sz val="10"/>
      <color indexed="36"/>
      <name val="Arial Cyr"/>
      <family val="0"/>
    </font>
    <font>
      <i/>
      <sz val="12"/>
      <name val="Times New Roman Cyr"/>
      <family val="1"/>
    </font>
    <font>
      <sz val="10"/>
      <name val="NewtonCTT"/>
      <family val="0"/>
    </font>
    <font>
      <b/>
      <sz val="12"/>
      <name val="Arial"/>
      <family val="2"/>
    </font>
    <font>
      <sz val="9"/>
      <name val="Arial"/>
      <family val="2"/>
    </font>
    <font>
      <b/>
      <sz val="14"/>
      <name val="Arial Cyr"/>
      <family val="0"/>
    </font>
    <font>
      <b/>
      <sz val="12"/>
      <name val="Arial Cyr"/>
      <family val="2"/>
    </font>
    <font>
      <sz val="11"/>
      <name val="Arial Cyr"/>
      <family val="0"/>
    </font>
    <font>
      <b/>
      <sz val="14"/>
      <name val="Arial"/>
      <family val="2"/>
    </font>
    <font>
      <sz val="8"/>
      <name val="MS Sans Serif"/>
      <family val="2"/>
    </font>
    <font>
      <sz val="10"/>
      <color theme="1"/>
      <name val="Arial Cyr"/>
      <family val="2"/>
    </font>
  </fonts>
  <fills count="34">
    <fill>
      <patternFill/>
    </fill>
    <fill>
      <patternFill patternType="gray125"/>
    </fill>
    <fill>
      <patternFill patternType="solid">
        <fgColor indexed="22"/>
        <bgColor indexed="64"/>
      </patternFill>
    </fill>
    <fill>
      <patternFill patternType="solid">
        <fgColor indexed="63"/>
        <bgColor indexed="64"/>
      </patternFill>
    </fill>
    <fill>
      <patternFill patternType="solid">
        <fgColor indexed="6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2"/>
        <bgColor indexed="64"/>
      </patternFill>
    </fill>
    <fill>
      <patternFill patternType="solid">
        <fgColor indexed="17"/>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indexed="16"/>
        <bgColor indexed="64"/>
      </patternFill>
    </fill>
    <fill>
      <patternFill patternType="solid">
        <fgColor indexed="14"/>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3">
    <border>
      <left/>
      <right/>
      <top/>
      <bottom/>
      <diagonal/>
    </border>
    <border>
      <left style="thin"/>
      <right style="thin"/>
      <top style="thin"/>
      <bottom style="thin"/>
    </border>
    <border>
      <left style="dotted"/>
      <right style="dotted"/>
      <top style="dotted"/>
      <bottom style="dotted"/>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right/>
      <top/>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medium"/>
      <right style="medium"/>
      <top style="medium"/>
      <bottom style="medium"/>
    </border>
    <border>
      <left style="medium"/>
      <right/>
      <top/>
      <bottom style="thin"/>
    </border>
    <border>
      <left style="medium"/>
      <right style="medium"/>
      <top/>
      <bottom style="thin"/>
    </border>
    <border>
      <left style="medium"/>
      <right/>
      <top style="thin"/>
      <bottom style="thin"/>
    </border>
    <border>
      <left style="medium"/>
      <right/>
      <top style="thin"/>
      <bottom style="medium"/>
    </border>
    <border>
      <left style="medium"/>
      <right style="medium"/>
      <top style="thin"/>
      <bottom style="medium"/>
    </border>
    <border>
      <left style="medium"/>
      <right/>
      <top style="medium"/>
      <bottom style="medium"/>
    </border>
    <border>
      <left style="medium"/>
      <right style="medium"/>
      <top style="thin"/>
      <bottom style="thin"/>
    </border>
    <border>
      <left/>
      <right style="medium"/>
      <top style="thin"/>
      <bottom style="thin"/>
    </border>
    <border>
      <left/>
      <right style="medium"/>
      <top style="thin"/>
      <bottom style="medium"/>
    </border>
    <border>
      <left/>
      <right style="medium"/>
      <top style="medium"/>
      <bottom style="medium"/>
    </border>
    <border>
      <left style="medium"/>
      <right style="medium"/>
      <top/>
      <bottom style="medium"/>
    </border>
    <border>
      <left style="thin"/>
      <right style="medium"/>
      <top style="thin"/>
      <bottom style="medium"/>
    </border>
    <border>
      <left style="medium"/>
      <right/>
      <top style="medium"/>
      <bottom style="thin"/>
    </border>
    <border>
      <left style="medium"/>
      <right/>
      <top style="medium"/>
      <bottom/>
    </border>
    <border>
      <left style="medium"/>
      <right style="medium"/>
      <top style="medium"/>
      <bottom/>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top style="medium"/>
      <bottom style="medium"/>
    </border>
    <border>
      <left style="medium"/>
      <right style="thin"/>
      <top style="medium"/>
      <bottom style="thin"/>
    </border>
    <border>
      <left style="thin"/>
      <right/>
      <top style="medium"/>
      <bottom style="thin"/>
    </border>
    <border>
      <left style="medium"/>
      <right style="thin"/>
      <top/>
      <bottom style="thin"/>
    </border>
    <border>
      <left style="thin"/>
      <right style="medium"/>
      <top/>
      <bottom style="thin"/>
    </border>
    <border>
      <left style="medium"/>
      <right style="thin"/>
      <top style="thin"/>
      <bottom style="medium"/>
    </border>
    <border>
      <left style="thin"/>
      <right/>
      <top style="thin"/>
      <bottom style="medium"/>
    </border>
    <border>
      <left/>
      <right/>
      <top style="medium"/>
      <bottom style="medium"/>
    </border>
    <border>
      <left/>
      <right/>
      <top style="medium"/>
      <bottom style="thin"/>
    </border>
    <border>
      <left/>
      <right/>
      <top style="thin"/>
      <bottom style="medium"/>
    </border>
    <border>
      <left style="medium"/>
      <right style="medium"/>
      <top style="medium"/>
      <bottom style="thin"/>
    </border>
    <border>
      <left style="medium"/>
      <right style="thin"/>
      <top style="medium"/>
      <bottom/>
    </border>
    <border>
      <left style="thin"/>
      <right style="medium"/>
      <top style="medium"/>
      <bottom/>
    </border>
  </borders>
  <cellStyleXfs count="4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horizontal="center"/>
      <protection/>
    </xf>
    <xf numFmtId="0" fontId="18" fillId="0" borderId="0">
      <alignment/>
      <protection/>
    </xf>
    <xf numFmtId="1" fontId="29" fillId="0" borderId="0">
      <alignment/>
      <protection/>
    </xf>
    <xf numFmtId="0" fontId="18" fillId="0" borderId="0">
      <alignment/>
      <protection/>
    </xf>
    <xf numFmtId="0" fontId="18" fillId="0" borderId="0">
      <alignment/>
      <protection/>
    </xf>
    <xf numFmtId="0" fontId="18" fillId="0" borderId="0">
      <alignment/>
      <protection/>
    </xf>
    <xf numFmtId="3" fontId="0" fillId="0" borderId="0">
      <alignment horizontal="center"/>
      <protection/>
    </xf>
    <xf numFmtId="3" fontId="0" fillId="0" borderId="0">
      <alignment horizont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pplyNumberFormat="0" applyFill="0" applyBorder="0" applyAlignment="0" applyProtection="0"/>
    <xf numFmtId="49" fontId="30" fillId="2" borderId="1" applyProtection="0">
      <alignment horizontal="left" vertical="top"/>
    </xf>
    <xf numFmtId="49" fontId="30" fillId="2" borderId="1" applyProtection="0">
      <alignment horizontal="center" vertical="top"/>
    </xf>
    <xf numFmtId="49" fontId="30" fillId="3" borderId="2" applyProtection="0">
      <alignment horizontal="left" vertical="top"/>
    </xf>
    <xf numFmtId="171" fontId="30" fillId="3" borderId="2" applyProtection="0">
      <alignment horizontal="left" vertical="top"/>
    </xf>
    <xf numFmtId="172" fontId="30" fillId="3" borderId="2" applyProtection="0">
      <alignment horizontal="right" vertical="top"/>
    </xf>
    <xf numFmtId="0" fontId="30" fillId="3" borderId="2" applyNumberFormat="0" applyProtection="0">
      <alignment horizontal="right" vertical="top"/>
    </xf>
    <xf numFmtId="173" fontId="30" fillId="3" borderId="2" applyProtection="0">
      <alignment horizontal="right" vertical="top"/>
    </xf>
    <xf numFmtId="4" fontId="30" fillId="3" borderId="2" applyProtection="0">
      <alignment horizontal="right" vertical="top"/>
    </xf>
    <xf numFmtId="49" fontId="30" fillId="4" borderId="2" applyProtection="0">
      <alignment horizontal="left" vertical="top"/>
    </xf>
    <xf numFmtId="171" fontId="30" fillId="4" borderId="2" applyProtection="0">
      <alignment horizontal="left" vertical="top"/>
    </xf>
    <xf numFmtId="172" fontId="30" fillId="4" borderId="2" applyProtection="0">
      <alignment horizontal="right" vertical="top"/>
    </xf>
    <xf numFmtId="49" fontId="30" fillId="2" borderId="3" applyProtection="0">
      <alignment horizontal="left" vertical="top"/>
    </xf>
    <xf numFmtId="0" fontId="31" fillId="0" borderId="0">
      <alignment/>
      <protection/>
    </xf>
    <xf numFmtId="0" fontId="30" fillId="4" borderId="2" applyNumberFormat="0" applyProtection="0">
      <alignment horizontal="right" vertical="top"/>
    </xf>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173" fontId="30" fillId="4" borderId="2" applyProtection="0">
      <alignment horizontal="right" vertical="top"/>
    </xf>
    <xf numFmtId="4" fontId="30" fillId="4" borderId="2" applyProtection="0">
      <alignment horizontal="right" vertical="top"/>
    </xf>
    <xf numFmtId="49" fontId="30" fillId="4" borderId="2" applyProtection="0">
      <alignment horizontal="right" vertical="top"/>
    </xf>
    <xf numFmtId="49" fontId="30" fillId="3" borderId="2" applyProtection="0">
      <alignment horizontal="right" vertical="top"/>
    </xf>
    <xf numFmtId="49" fontId="32" fillId="2" borderId="3" applyProtection="0">
      <alignment horizontal="left" vertical="top"/>
    </xf>
    <xf numFmtId="49" fontId="30" fillId="2" borderId="4" applyProtection="0">
      <alignment horizontal="left" vertical="top"/>
    </xf>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49" fontId="30" fillId="2" borderId="5" applyProtection="0">
      <alignment horizontal="left" vertical="top" wrapText="1"/>
    </xf>
    <xf numFmtId="49" fontId="30" fillId="2" borderId="6" applyProtection="0">
      <alignment horizontal="left" vertical="top" wrapText="1"/>
    </xf>
    <xf numFmtId="0" fontId="2" fillId="1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49" fontId="30" fillId="2" borderId="7" applyProtection="0">
      <alignment horizontal="left" vertical="top"/>
    </xf>
    <xf numFmtId="49" fontId="32" fillId="2" borderId="7" applyProtection="0">
      <alignment horizontal="left" vertical="top"/>
    </xf>
    <xf numFmtId="49" fontId="33" fillId="2" borderId="1" applyProtection="0">
      <alignment horizontal="left" vertical="top"/>
    </xf>
    <xf numFmtId="0" fontId="34" fillId="2" borderId="8" applyNumberFormat="0" applyFont="0" applyBorder="0" applyAlignment="0" applyProtection="0"/>
    <xf numFmtId="169" fontId="0" fillId="0" borderId="0" applyFont="0" applyFill="0" applyBorder="0" applyAlignment="0" applyProtection="0"/>
    <xf numFmtId="0" fontId="0" fillId="19" borderId="9">
      <alignment horizontal="centerContinuous"/>
      <protection/>
    </xf>
    <xf numFmtId="0" fontId="0" fillId="20" borderId="9">
      <alignment horizontal="centerContinuous"/>
      <protection/>
    </xf>
    <xf numFmtId="164" fontId="0" fillId="0" borderId="0" applyFont="0" applyFill="0" applyBorder="0" applyAlignment="0" applyProtection="0"/>
    <xf numFmtId="167" fontId="0" fillId="0" borderId="0" applyFont="0" applyFill="0" applyBorder="0" applyAlignment="0" applyProtection="0"/>
    <xf numFmtId="174" fontId="0" fillId="0" borderId="0" applyFont="0" applyFill="0" applyBorder="0" applyAlignment="0" applyProtection="0"/>
    <xf numFmtId="166" fontId="0" fillId="0" borderId="0" applyFont="0" applyFill="0" applyBorder="0" applyAlignment="0" applyProtection="0"/>
    <xf numFmtId="0" fontId="0" fillId="21" borderId="9">
      <alignment horizontal="centerContinuous"/>
      <protection/>
    </xf>
    <xf numFmtId="38" fontId="35" fillId="0" borderId="0" applyFont="0" applyFill="0" applyBorder="0" applyAlignment="0" applyProtection="0"/>
    <xf numFmtId="175" fontId="0" fillId="0" borderId="0" applyFont="0" applyFill="0" applyBorder="0" applyAlignment="0" applyProtection="0"/>
    <xf numFmtId="176" fontId="3" fillId="0" borderId="0" applyFont="0" applyFill="0" applyBorder="0" applyAlignment="0" applyProtection="0"/>
    <xf numFmtId="38" fontId="21" fillId="22" borderId="0" applyNumberFormat="0" applyBorder="0" applyAlignment="0" applyProtection="0"/>
    <xf numFmtId="10" fontId="21" fillId="22" borderId="1" applyNumberFormat="0" applyBorder="0" applyAlignment="0" applyProtection="0"/>
    <xf numFmtId="0" fontId="0" fillId="23" borderId="9">
      <alignment horizontal="centerContinuous"/>
      <protection/>
    </xf>
    <xf numFmtId="177" fontId="35" fillId="0" borderId="0" applyFont="0" applyFill="0" applyBorder="0" applyAlignment="0" applyProtection="0"/>
    <xf numFmtId="177" fontId="35" fillId="0" borderId="0" applyFont="0" applyFill="0" applyBorder="0" applyAlignment="0" applyProtection="0"/>
    <xf numFmtId="0" fontId="0" fillId="0" borderId="0">
      <alignment/>
      <protection/>
    </xf>
    <xf numFmtId="178"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10" fontId="0" fillId="0" borderId="0" applyFont="0" applyFill="0" applyBorder="0" applyAlignment="0" applyProtection="0"/>
    <xf numFmtId="9" fontId="36" fillId="0" borderId="0" applyFont="0" applyFill="0" applyProtection="0">
      <alignment/>
    </xf>
    <xf numFmtId="0" fontId="0" fillId="24" borderId="9">
      <alignment horizontal="centerContinuous"/>
      <protection/>
    </xf>
    <xf numFmtId="0" fontId="24" fillId="0" borderId="0">
      <alignment/>
      <protection/>
    </xf>
    <xf numFmtId="0" fontId="0" fillId="0" borderId="0">
      <alignment/>
      <protection/>
    </xf>
    <xf numFmtId="179" fontId="37" fillId="0" borderId="1">
      <alignment/>
      <protection/>
    </xf>
    <xf numFmtId="180" fontId="35" fillId="0" borderId="0" applyFont="0" applyFill="0" applyBorder="0" applyAlignment="0" applyProtection="0"/>
    <xf numFmtId="180" fontId="35"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2" fontId="36" fillId="0" borderId="0" applyFont="0" applyFill="0" applyProtection="0">
      <alignment/>
    </xf>
    <xf numFmtId="182" fontId="36" fillId="0" borderId="0" applyFont="0" applyFill="0" applyProtection="0">
      <alignment/>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2" fontId="36" fillId="0" borderId="0" applyFont="0" applyFill="0" applyProtection="0">
      <alignment/>
    </xf>
    <xf numFmtId="182" fontId="36" fillId="0" borderId="0" applyFont="0" applyFill="0" applyProtection="0">
      <alignment/>
    </xf>
    <xf numFmtId="185" fontId="0" fillId="0" borderId="0" applyFont="0" applyFill="0" applyBorder="0" applyAlignment="0" applyProtection="0"/>
    <xf numFmtId="185" fontId="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6" fontId="36" fillId="0" borderId="0" applyFont="0" applyFill="0" applyProtection="0">
      <alignment/>
    </xf>
    <xf numFmtId="186" fontId="36" fillId="0" borderId="0" applyFont="0" applyFill="0" applyProtection="0">
      <alignment/>
    </xf>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6" fontId="36" fillId="0" borderId="0" applyFont="0" applyFill="0" applyProtection="0">
      <alignment/>
    </xf>
    <xf numFmtId="186" fontId="36" fillId="0" borderId="0" applyFont="0" applyFill="0" applyProtection="0">
      <alignment/>
    </xf>
    <xf numFmtId="0" fontId="0" fillId="25" borderId="9">
      <alignment horizontal="centerContinuous"/>
      <protection/>
    </xf>
    <xf numFmtId="0" fontId="2" fillId="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190" fontId="23" fillId="29" borderId="1">
      <alignment horizontal="center" vertical="center"/>
      <protection/>
    </xf>
    <xf numFmtId="0" fontId="4" fillId="10" borderId="10" applyNumberFormat="0" applyAlignment="0" applyProtection="0"/>
    <xf numFmtId="0" fontId="5" fillId="2" borderId="11" applyNumberFormat="0" applyAlignment="0" applyProtection="0"/>
    <xf numFmtId="0" fontId="38" fillId="30" borderId="0">
      <alignment/>
      <protection/>
    </xf>
    <xf numFmtId="0" fontId="6" fillId="2" borderId="10"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1">
      <alignment vertical="center"/>
      <protection/>
    </xf>
    <xf numFmtId="0" fontId="40" fillId="0" borderId="0">
      <alignment horizontal="centerContinuous" vertical="center"/>
      <protection/>
    </xf>
    <xf numFmtId="0" fontId="7" fillId="0" borderId="12" applyNumberFormat="0" applyFill="0" applyAlignment="0" applyProtection="0"/>
    <xf numFmtId="0" fontId="8" fillId="0" borderId="13" applyNumberFormat="0" applyFill="0" applyAlignment="0" applyProtection="0"/>
    <xf numFmtId="0" fontId="9" fillId="0" borderId="14" applyNumberFormat="0" applyFill="0" applyAlignment="0" applyProtection="0"/>
    <xf numFmtId="0" fontId="9" fillId="0" borderId="0" applyNumberFormat="0" applyFill="0" applyBorder="0" applyAlignment="0" applyProtection="0"/>
    <xf numFmtId="3" fontId="41" fillId="0" borderId="0">
      <alignment vertical="center"/>
      <protection/>
    </xf>
    <xf numFmtId="0" fontId="10" fillId="0" borderId="15" applyNumberFormat="0" applyFill="0" applyAlignment="0" applyProtection="0"/>
    <xf numFmtId="0" fontId="42" fillId="0" borderId="0" applyNumberFormat="0" applyFill="0" applyBorder="0" applyAlignment="0" applyProtection="0"/>
    <xf numFmtId="0" fontId="11" fillId="31" borderId="16" applyNumberFormat="0" applyAlignment="0" applyProtection="0"/>
    <xf numFmtId="0" fontId="43" fillId="0" borderId="0">
      <alignment vertical="center"/>
      <protection/>
    </xf>
    <xf numFmtId="0" fontId="12" fillId="0" borderId="0">
      <alignment/>
      <protection/>
    </xf>
    <xf numFmtId="0" fontId="13" fillId="0" borderId="0" applyNumberFormat="0" applyFill="0" applyBorder="0" applyAlignment="0" applyProtection="0"/>
    <xf numFmtId="0" fontId="14" fillId="32"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52" fillId="0" borderId="0">
      <alignment/>
      <protection/>
    </xf>
    <xf numFmtId="0" fontId="0" fillId="0" borderId="0">
      <alignment/>
      <protection/>
    </xf>
    <xf numFmtId="0" fontId="21" fillId="0" borderId="0">
      <alignment horizontal="lef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1" fillId="0" borderId="0">
      <alignment horizontal="left"/>
      <protection/>
    </xf>
    <xf numFmtId="9" fontId="3" fillId="0" borderId="0" applyFont="0" applyFill="0" applyBorder="0" applyAlignment="0" applyProtection="0"/>
    <xf numFmtId="0" fontId="15" fillId="6" borderId="0" applyNumberFormat="0" applyBorder="0" applyAlignment="0" applyProtection="0"/>
    <xf numFmtId="0" fontId="16" fillId="0" borderId="0" applyNumberFormat="0" applyFill="0" applyBorder="0" applyAlignment="0" applyProtection="0"/>
    <xf numFmtId="0" fontId="0" fillId="33" borderId="1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92" fontId="0" fillId="0" borderId="1">
      <alignment vertical="center"/>
      <protection/>
    </xf>
    <xf numFmtId="0" fontId="17" fillId="0" borderId="18" applyNumberFormat="0" applyFill="0" applyAlignment="0" applyProtection="0"/>
    <xf numFmtId="3" fontId="0" fillId="0" borderId="1">
      <alignment vertical="center"/>
      <protection/>
    </xf>
    <xf numFmtId="10" fontId="0" fillId="0" borderId="1">
      <alignment vertical="center"/>
      <protection/>
    </xf>
    <xf numFmtId="0" fontId="18" fillId="0" borderId="0">
      <alignment/>
      <protection/>
    </xf>
    <xf numFmtId="0" fontId="19" fillId="0" borderId="0" applyNumberFormat="0" applyFill="0" applyBorder="0" applyAlignment="0" applyProtection="0"/>
    <xf numFmtId="193" fontId="3" fillId="0" borderId="0" applyFont="0" applyFill="0" applyBorder="0" applyAlignment="0" applyProtection="0"/>
    <xf numFmtId="3" fontId="44" fillId="0" borderId="1" applyFont="0" applyFill="0" applyBorder="0" applyAlignment="0" applyProtection="0"/>
    <xf numFmtId="194" fontId="3" fillId="0" borderId="0" applyFont="0" applyFill="0" applyBorder="0" applyAlignment="0" applyProtection="0"/>
    <xf numFmtId="0" fontId="34" fillId="0" borderId="1">
      <alignment horizontal="centerContinuous" vertical="center" wrapText="1"/>
      <protection/>
    </xf>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0" fillId="7" borderId="0" applyNumberFormat="0" applyBorder="0" applyAlignment="0" applyProtection="0"/>
    <xf numFmtId="0" fontId="0" fillId="26" borderId="0" applyAlignment="0">
      <protection/>
    </xf>
    <xf numFmtId="3" fontId="23" fillId="29" borderId="1">
      <alignment horizontal="center" vertical="center"/>
      <protection/>
    </xf>
  </cellStyleXfs>
  <cellXfs count="169">
    <xf numFmtId="0" fontId="0" fillId="0" borderId="0" xfId="0" applyAlignment="1">
      <alignment/>
    </xf>
    <xf numFmtId="170" fontId="23" fillId="0" borderId="19" xfId="455" applyNumberFormat="1" applyFont="1" applyFill="1" applyBorder="1" applyAlignment="1">
      <alignment horizontal="center"/>
    </xf>
    <xf numFmtId="170" fontId="23" fillId="0" borderId="20" xfId="455" applyNumberFormat="1" applyFont="1" applyFill="1" applyBorder="1" applyAlignment="1">
      <alignment/>
    </xf>
    <xf numFmtId="170" fontId="23" fillId="0" borderId="21" xfId="455" applyNumberFormat="1" applyFont="1" applyFill="1" applyBorder="1" applyAlignment="1">
      <alignment/>
    </xf>
    <xf numFmtId="170" fontId="23" fillId="0" borderId="22" xfId="455" applyNumberFormat="1" applyFont="1" applyFill="1" applyBorder="1" applyAlignment="1">
      <alignment/>
    </xf>
    <xf numFmtId="170" fontId="23" fillId="0" borderId="23" xfId="455" applyNumberFormat="1" applyFont="1" applyFill="1" applyBorder="1" applyAlignment="1">
      <alignment/>
    </xf>
    <xf numFmtId="170" fontId="23" fillId="0" borderId="24" xfId="455" applyNumberFormat="1" applyFont="1" applyFill="1" applyBorder="1" applyAlignment="1">
      <alignment/>
    </xf>
    <xf numFmtId="0" fontId="3" fillId="0" borderId="0" xfId="411" applyFont="1" applyFill="1" applyBorder="1">
      <alignment/>
      <protection/>
    </xf>
    <xf numFmtId="0" fontId="21" fillId="0" borderId="0" xfId="431" applyFont="1" applyFill="1" applyBorder="1">
      <alignment horizontal="left"/>
      <protection/>
    </xf>
    <xf numFmtId="0" fontId="23" fillId="0" borderId="19" xfId="411" applyFont="1" applyFill="1" applyBorder="1" applyAlignment="1">
      <alignment horizontal="center"/>
      <protection/>
    </xf>
    <xf numFmtId="170" fontId="23" fillId="0" borderId="25" xfId="455" applyNumberFormat="1" applyFont="1" applyFill="1" applyBorder="1" applyAlignment="1">
      <alignment horizontal="center"/>
    </xf>
    <xf numFmtId="0" fontId="23" fillId="0" borderId="0" xfId="422" applyFont="1" applyFill="1" applyBorder="1">
      <alignment/>
      <protection/>
    </xf>
    <xf numFmtId="170" fontId="23" fillId="0" borderId="26" xfId="455" applyNumberFormat="1" applyFont="1" applyFill="1" applyBorder="1" applyAlignment="1">
      <alignment/>
    </xf>
    <xf numFmtId="9" fontId="23" fillId="0" borderId="27" xfId="411" applyNumberFormat="1" applyFont="1" applyFill="1" applyBorder="1" applyAlignment="1">
      <alignment horizontal="center"/>
      <protection/>
    </xf>
    <xf numFmtId="9" fontId="23" fillId="0" borderId="0" xfId="422" applyNumberFormat="1" applyFont="1" applyFill="1" applyBorder="1">
      <alignment/>
      <protection/>
    </xf>
    <xf numFmtId="9" fontId="23" fillId="0" borderId="28" xfId="411" applyNumberFormat="1" applyFont="1" applyFill="1" applyBorder="1" applyAlignment="1">
      <alignment horizontal="center"/>
      <protection/>
    </xf>
    <xf numFmtId="170" fontId="23" fillId="0" borderId="0" xfId="455" applyNumberFormat="1" applyFont="1" applyFill="1" applyBorder="1" applyAlignment="1">
      <alignment/>
    </xf>
    <xf numFmtId="9" fontId="3" fillId="0" borderId="0" xfId="411" applyNumberFormat="1" applyFont="1" applyFill="1" applyBorder="1" applyAlignment="1">
      <alignment horizontal="center"/>
      <protection/>
    </xf>
    <xf numFmtId="0" fontId="23" fillId="0" borderId="29" xfId="411" applyFont="1" applyFill="1" applyBorder="1" applyAlignment="1">
      <alignment horizontal="center"/>
      <protection/>
    </xf>
    <xf numFmtId="170" fontId="23" fillId="0" borderId="30" xfId="455" applyNumberFormat="1" applyFont="1" applyFill="1" applyBorder="1" applyAlignment="1">
      <alignment/>
    </xf>
    <xf numFmtId="170" fontId="23" fillId="0" borderId="31" xfId="455" applyNumberFormat="1" applyFont="1" applyFill="1" applyBorder="1" applyAlignment="1">
      <alignment/>
    </xf>
    <xf numFmtId="0" fontId="26" fillId="0" borderId="0" xfId="425" applyFont="1" applyFill="1" applyBorder="1" applyAlignment="1">
      <alignment horizontal="left" vertical="center" wrapText="1"/>
      <protection/>
    </xf>
    <xf numFmtId="0" fontId="24" fillId="0" borderId="0" xfId="422" applyFont="1" applyFill="1">
      <alignment/>
      <protection/>
    </xf>
    <xf numFmtId="170" fontId="23" fillId="0" borderId="21" xfId="455" applyNumberFormat="1" applyFont="1" applyFill="1" applyBorder="1" applyAlignment="1">
      <alignment horizontal="center"/>
    </xf>
    <xf numFmtId="170" fontId="23" fillId="0" borderId="21" xfId="411" applyNumberFormat="1" applyFont="1" applyFill="1" applyBorder="1" applyAlignment="1">
      <alignment horizontal="center"/>
      <protection/>
    </xf>
    <xf numFmtId="9" fontId="22" fillId="0" borderId="21" xfId="411" applyNumberFormat="1" applyFont="1" applyFill="1" applyBorder="1" applyAlignment="1">
      <alignment horizontal="center" wrapText="1"/>
      <protection/>
    </xf>
    <xf numFmtId="9" fontId="23" fillId="0" borderId="26" xfId="411" applyNumberFormat="1" applyFont="1" applyFill="1" applyBorder="1" applyAlignment="1">
      <alignment horizontal="center"/>
      <protection/>
    </xf>
    <xf numFmtId="9" fontId="23" fillId="0" borderId="21" xfId="411" applyNumberFormat="1" applyFont="1" applyFill="1" applyBorder="1" applyAlignment="1">
      <alignment horizontal="center"/>
      <protection/>
    </xf>
    <xf numFmtId="9" fontId="23" fillId="0" borderId="24" xfId="411" applyNumberFormat="1" applyFont="1" applyFill="1" applyBorder="1" applyAlignment="1">
      <alignment horizontal="center"/>
      <protection/>
    </xf>
    <xf numFmtId="0" fontId="23" fillId="0" borderId="0" xfId="431" applyFont="1" applyFill="1" applyBorder="1">
      <alignment horizontal="left"/>
      <protection/>
    </xf>
    <xf numFmtId="170" fontId="23" fillId="0" borderId="0" xfId="460" applyNumberFormat="1" applyFont="1" applyFill="1" applyBorder="1" applyAlignment="1">
      <alignment/>
    </xf>
    <xf numFmtId="0" fontId="3" fillId="0" borderId="0" xfId="412" applyFont="1" applyFill="1" applyBorder="1" applyAlignment="1">
      <alignment horizontal="left" vertical="center" wrapText="1"/>
      <protection/>
    </xf>
    <xf numFmtId="0" fontId="23" fillId="0" borderId="0" xfId="411" applyFont="1" applyFill="1" applyBorder="1" applyAlignment="1">
      <alignment horizontal="center"/>
      <protection/>
    </xf>
    <xf numFmtId="3" fontId="23" fillId="0" borderId="26" xfId="455" applyNumberFormat="1" applyFont="1" applyFill="1" applyBorder="1" applyAlignment="1">
      <alignment/>
    </xf>
    <xf numFmtId="3" fontId="23" fillId="0" borderId="21" xfId="455" applyNumberFormat="1" applyFont="1" applyFill="1" applyBorder="1" applyAlignment="1">
      <alignment/>
    </xf>
    <xf numFmtId="3" fontId="23" fillId="0" borderId="24" xfId="455" applyNumberFormat="1" applyFont="1" applyFill="1" applyBorder="1" applyAlignment="1">
      <alignment/>
    </xf>
    <xf numFmtId="0" fontId="3" fillId="0" borderId="0" xfId="427" applyFont="1" applyFill="1" applyBorder="1" applyAlignment="1">
      <alignment horizontal="center" vertical="center" wrapText="1"/>
      <protection/>
    </xf>
    <xf numFmtId="0" fontId="0" fillId="0" borderId="0" xfId="422" applyFont="1" applyFill="1">
      <alignment/>
      <protection/>
    </xf>
    <xf numFmtId="3" fontId="0" fillId="0" borderId="0" xfId="428" applyNumberFormat="1" applyFont="1" applyFill="1" applyBorder="1" applyAlignment="1">
      <alignment vertical="center"/>
      <protection/>
    </xf>
    <xf numFmtId="0" fontId="0" fillId="0" borderId="0" xfId="412" applyFont="1" applyFill="1" applyBorder="1">
      <alignment/>
      <protection/>
    </xf>
    <xf numFmtId="0" fontId="0" fillId="0" borderId="0" xfId="412" applyFont="1" applyFill="1" applyBorder="1" applyAlignment="1">
      <alignment horizontal="justify"/>
      <protection/>
    </xf>
    <xf numFmtId="0" fontId="21" fillId="0" borderId="0" xfId="415" applyFont="1" applyFill="1" applyBorder="1" applyAlignment="1">
      <alignment horizontal="center" vertical="center" wrapText="1"/>
      <protection/>
    </xf>
    <xf numFmtId="0" fontId="0" fillId="0" borderId="0" xfId="415" applyFont="1" applyFill="1" applyBorder="1" applyAlignment="1">
      <alignment horizontal="center" vertical="center" wrapText="1"/>
      <protection/>
    </xf>
    <xf numFmtId="0" fontId="0" fillId="0" borderId="32" xfId="415" applyFont="1" applyFill="1" applyBorder="1" applyAlignment="1">
      <alignment horizontal="right" wrapText="1"/>
      <protection/>
    </xf>
    <xf numFmtId="168" fontId="23" fillId="0" borderId="0" xfId="415" applyNumberFormat="1" applyFont="1" applyFill="1" applyBorder="1" applyAlignment="1">
      <alignment horizontal="center" vertical="center" wrapText="1"/>
      <protection/>
    </xf>
    <xf numFmtId="0" fontId="0" fillId="0" borderId="22" xfId="415" applyFont="1" applyFill="1" applyBorder="1" applyAlignment="1">
      <alignment horizontal="right" wrapText="1"/>
      <protection/>
    </xf>
    <xf numFmtId="168" fontId="23" fillId="0" borderId="0" xfId="415" applyNumberFormat="1" applyFont="1" applyFill="1" applyBorder="1" applyAlignment="1">
      <alignment horizontal="center" wrapText="1"/>
      <protection/>
    </xf>
    <xf numFmtId="2" fontId="23" fillId="0" borderId="0" xfId="415" applyNumberFormat="1" applyFont="1" applyFill="1" applyBorder="1" applyAlignment="1">
      <alignment horizontal="center" wrapText="1"/>
      <protection/>
    </xf>
    <xf numFmtId="0" fontId="0" fillId="0" borderId="23" xfId="415" applyFont="1" applyFill="1" applyBorder="1" applyAlignment="1">
      <alignment horizontal="right" wrapText="1"/>
      <protection/>
    </xf>
    <xf numFmtId="0" fontId="23" fillId="0" borderId="0" xfId="415" applyFont="1" applyFill="1" applyBorder="1" applyAlignment="1">
      <alignment horizontal="right" wrapText="1"/>
      <protection/>
    </xf>
    <xf numFmtId="0" fontId="23" fillId="0" borderId="0" xfId="415" applyFont="1" applyFill="1" applyBorder="1" applyAlignment="1">
      <alignment horizontal="center"/>
      <protection/>
    </xf>
    <xf numFmtId="0" fontId="3" fillId="0" borderId="0" xfId="413" applyFont="1" applyFill="1" applyBorder="1">
      <alignment/>
      <protection/>
    </xf>
    <xf numFmtId="0" fontId="3" fillId="0" borderId="0" xfId="413" applyFont="1" applyFill="1" applyBorder="1" applyAlignment="1">
      <alignment horizontal="center"/>
      <protection/>
    </xf>
    <xf numFmtId="0" fontId="0" fillId="0" borderId="0" xfId="412">
      <alignment/>
      <protection/>
    </xf>
    <xf numFmtId="0" fontId="3" fillId="0" borderId="0" xfId="413" applyFont="1" applyFill="1">
      <alignment/>
      <protection/>
    </xf>
    <xf numFmtId="0" fontId="0" fillId="0" borderId="0" xfId="412">
      <alignment/>
      <protection/>
    </xf>
    <xf numFmtId="0" fontId="0" fillId="0" borderId="0" xfId="412">
      <alignment/>
      <protection/>
    </xf>
    <xf numFmtId="0" fontId="3" fillId="0" borderId="0" xfId="412" applyFont="1" applyFill="1" applyBorder="1" applyAlignment="1">
      <alignment horizontal="justify" vertical="center" wrapText="1"/>
      <protection/>
    </xf>
    <xf numFmtId="0" fontId="0" fillId="0" borderId="0" xfId="412" applyFont="1" applyFill="1" applyBorder="1" applyAlignment="1">
      <alignment horizontal="justify" vertical="center" wrapText="1"/>
      <protection/>
    </xf>
    <xf numFmtId="0" fontId="47" fillId="0" borderId="0" xfId="431" applyFont="1" applyFill="1" applyAlignment="1">
      <alignment horizontal="left" wrapText="1"/>
      <protection/>
    </xf>
    <xf numFmtId="0" fontId="48" fillId="0" borderId="0" xfId="431" applyFont="1" applyFill="1" applyAlignment="1">
      <alignment horizontal="center" wrapText="1"/>
      <protection/>
    </xf>
    <xf numFmtId="0" fontId="51" fillId="0" borderId="0" xfId="412" applyFont="1" applyFill="1" applyAlignment="1">
      <alignment vertical="center"/>
      <protection/>
    </xf>
    <xf numFmtId="0" fontId="23" fillId="0" borderId="33" xfId="429" applyFont="1" applyFill="1" applyBorder="1" applyAlignment="1">
      <alignment horizontal="center" vertical="center" wrapText="1"/>
      <protection/>
    </xf>
    <xf numFmtId="0" fontId="23" fillId="0" borderId="34" xfId="429" applyFont="1" applyFill="1" applyBorder="1" applyAlignment="1">
      <alignment horizontal="center" vertical="center" wrapText="1"/>
      <protection/>
    </xf>
    <xf numFmtId="168" fontId="22" fillId="0" borderId="25" xfId="426" applyNumberFormat="1" applyFont="1" applyFill="1" applyBorder="1" applyAlignment="1">
      <alignment horizontal="center" vertical="center" wrapText="1"/>
      <protection/>
    </xf>
    <xf numFmtId="168" fontId="22" fillId="0" borderId="25" xfId="425" applyNumberFormat="1" applyFont="1" applyFill="1" applyBorder="1" applyAlignment="1">
      <alignment horizontal="center" vertical="center" wrapText="1"/>
      <protection/>
    </xf>
    <xf numFmtId="168" fontId="22" fillId="0" borderId="19" xfId="425" applyNumberFormat="1" applyFont="1" applyFill="1" applyBorder="1" applyAlignment="1">
      <alignment horizontal="center" vertical="center" wrapText="1"/>
      <protection/>
    </xf>
    <xf numFmtId="20" fontId="46" fillId="0" borderId="35" xfId="429" applyNumberFormat="1" applyFont="1" applyFill="1" applyBorder="1" applyAlignment="1">
      <alignment horizontal="center" vertical="center"/>
      <protection/>
    </xf>
    <xf numFmtId="0" fontId="46" fillId="0" borderId="1" xfId="429" applyFont="1" applyFill="1" applyBorder="1" applyAlignment="1">
      <alignment vertical="center" wrapText="1"/>
      <protection/>
    </xf>
    <xf numFmtId="4" fontId="25" fillId="0" borderId="7" xfId="429" applyNumberFormat="1" applyFont="1" applyFill="1" applyBorder="1" applyAlignment="1">
      <alignment horizontal="center" vertical="center"/>
      <protection/>
    </xf>
    <xf numFmtId="1" fontId="25" fillId="0" borderId="1" xfId="425" applyNumberFormat="1" applyFont="1" applyFill="1" applyBorder="1" applyAlignment="1">
      <alignment horizontal="center"/>
      <protection/>
    </xf>
    <xf numFmtId="3" fontId="25" fillId="0" borderId="36" xfId="455" applyNumberFormat="1" applyFont="1" applyFill="1" applyBorder="1" applyAlignment="1">
      <alignment horizontal="center"/>
    </xf>
    <xf numFmtId="0" fontId="25" fillId="0" borderId="1" xfId="425" applyFont="1" applyFill="1" applyBorder="1" applyAlignment="1">
      <alignment horizontal="center"/>
      <protection/>
    </xf>
    <xf numFmtId="0" fontId="0" fillId="0" borderId="0" xfId="0" applyFont="1" applyFill="1" applyAlignment="1">
      <alignment/>
    </xf>
    <xf numFmtId="20" fontId="46" fillId="0" borderId="0" xfId="429" applyNumberFormat="1" applyFont="1" applyFill="1" applyBorder="1" applyAlignment="1">
      <alignment horizontal="center" vertical="center"/>
      <protection/>
    </xf>
    <xf numFmtId="0" fontId="46" fillId="0" borderId="0" xfId="429" applyFont="1" applyFill="1" applyBorder="1" applyAlignment="1">
      <alignment vertical="center" wrapText="1"/>
      <protection/>
    </xf>
    <xf numFmtId="0" fontId="25" fillId="0" borderId="0" xfId="429" applyFont="1" applyFill="1" applyBorder="1" applyAlignment="1">
      <alignment horizontal="center" vertical="center"/>
      <protection/>
    </xf>
    <xf numFmtId="195" fontId="25" fillId="0" borderId="0" xfId="425" applyNumberFormat="1" applyFont="1" applyFill="1" applyBorder="1" applyAlignment="1">
      <alignment horizontal="center"/>
      <protection/>
    </xf>
    <xf numFmtId="195" fontId="25" fillId="0" borderId="0" xfId="455" applyNumberFormat="1" applyFont="1" applyFill="1" applyBorder="1" applyAlignment="1">
      <alignment horizontal="center"/>
    </xf>
    <xf numFmtId="0" fontId="22" fillId="0" borderId="0" xfId="412" applyFont="1" applyFill="1" applyBorder="1" applyAlignment="1">
      <alignment horizontal="center" vertical="center" wrapText="1"/>
      <protection/>
    </xf>
    <xf numFmtId="0" fontId="3" fillId="0" borderId="0" xfId="430" applyFont="1" applyFill="1" applyAlignment="1">
      <alignment horizontal="justify" vertical="center" wrapText="1"/>
      <protection/>
    </xf>
    <xf numFmtId="0" fontId="3" fillId="0" borderId="0" xfId="412" applyFont="1" applyFill="1" applyBorder="1" applyAlignment="1">
      <alignment horizontal="justify" vertical="center" wrapText="1"/>
      <protection/>
    </xf>
    <xf numFmtId="0" fontId="45" fillId="0" borderId="37" xfId="429" applyFont="1" applyFill="1" applyBorder="1" applyAlignment="1">
      <alignment horizontal="center" vertical="center"/>
      <protection/>
    </xf>
    <xf numFmtId="0" fontId="45" fillId="0" borderId="38" xfId="429" applyFont="1" applyFill="1" applyBorder="1" applyAlignment="1">
      <alignment horizontal="center" vertical="center"/>
      <protection/>
    </xf>
    <xf numFmtId="0" fontId="45" fillId="0" borderId="39" xfId="429" applyFont="1" applyFill="1" applyBorder="1" applyAlignment="1">
      <alignment horizontal="center" vertical="center"/>
      <protection/>
    </xf>
    <xf numFmtId="0" fontId="45" fillId="0" borderId="33" xfId="427" applyFont="1" applyFill="1" applyBorder="1" applyAlignment="1">
      <alignment horizontal="center" vertical="center" wrapText="1"/>
      <protection/>
    </xf>
    <xf numFmtId="0" fontId="45" fillId="0" borderId="40" xfId="427" applyFont="1" applyFill="1" applyBorder="1" applyAlignment="1">
      <alignment horizontal="center" vertical="center" wrapText="1"/>
      <protection/>
    </xf>
    <xf numFmtId="0" fontId="45" fillId="0" borderId="41" xfId="427" applyFont="1" applyFill="1" applyBorder="1" applyAlignment="1">
      <alignment horizontal="center" vertical="center" wrapText="1"/>
      <protection/>
    </xf>
    <xf numFmtId="0" fontId="45" fillId="0" borderId="42" xfId="427" applyFont="1" applyFill="1" applyBorder="1" applyAlignment="1">
      <alignment horizontal="center" vertical="center" wrapText="1"/>
      <protection/>
    </xf>
    <xf numFmtId="0" fontId="45" fillId="0" borderId="0" xfId="427" applyFont="1" applyFill="1" applyBorder="1" applyAlignment="1">
      <alignment horizontal="center" vertical="center" wrapText="1"/>
      <protection/>
    </xf>
    <xf numFmtId="0" fontId="45" fillId="0" borderId="43" xfId="427" applyFont="1" applyFill="1" applyBorder="1" applyAlignment="1">
      <alignment horizontal="center" vertical="center" wrapText="1"/>
      <protection/>
    </xf>
    <xf numFmtId="0" fontId="45" fillId="0" borderId="44" xfId="427" applyFont="1" applyFill="1" applyBorder="1" applyAlignment="1">
      <alignment horizontal="center" vertical="center" wrapText="1"/>
      <protection/>
    </xf>
    <xf numFmtId="0" fontId="45" fillId="0" borderId="45" xfId="427" applyFont="1" applyFill="1" applyBorder="1" applyAlignment="1">
      <alignment horizontal="center" vertical="center" wrapText="1"/>
      <protection/>
    </xf>
    <xf numFmtId="0" fontId="45" fillId="0" borderId="46" xfId="427" applyFont="1" applyFill="1" applyBorder="1" applyAlignment="1">
      <alignment horizontal="center" vertical="center" wrapText="1"/>
      <protection/>
    </xf>
    <xf numFmtId="0" fontId="3" fillId="0" borderId="0" xfId="427" applyFont="1" applyFill="1" applyBorder="1" applyAlignment="1">
      <alignment horizontal="left" vertical="center" wrapText="1"/>
      <protection/>
    </xf>
    <xf numFmtId="0" fontId="0" fillId="0" borderId="0" xfId="411" applyFont="1" applyAlignment="1">
      <alignment horizontal="justify" vertical="center" wrapText="1"/>
      <protection/>
    </xf>
    <xf numFmtId="168" fontId="23" fillId="0" borderId="1" xfId="415" applyNumberFormat="1" applyFont="1" applyFill="1" applyBorder="1" applyAlignment="1">
      <alignment horizontal="center" wrapText="1"/>
      <protection/>
    </xf>
    <xf numFmtId="168" fontId="23" fillId="0" borderId="36" xfId="415" applyNumberFormat="1" applyFont="1" applyFill="1" applyBorder="1" applyAlignment="1">
      <alignment horizontal="center" wrapText="1"/>
      <protection/>
    </xf>
    <xf numFmtId="2" fontId="23" fillId="0" borderId="1" xfId="415" applyNumberFormat="1" applyFont="1" applyFill="1" applyBorder="1" applyAlignment="1">
      <alignment horizontal="center" wrapText="1"/>
      <protection/>
    </xf>
    <xf numFmtId="2" fontId="23" fillId="0" borderId="36" xfId="415" applyNumberFormat="1" applyFont="1" applyFill="1" applyBorder="1" applyAlignment="1">
      <alignment horizontal="center" wrapText="1"/>
      <protection/>
    </xf>
    <xf numFmtId="168" fontId="23" fillId="0" borderId="47" xfId="415" applyNumberFormat="1" applyFont="1" applyFill="1" applyBorder="1" applyAlignment="1">
      <alignment horizontal="center" wrapText="1"/>
      <protection/>
    </xf>
    <xf numFmtId="168" fontId="23" fillId="0" borderId="31" xfId="415" applyNumberFormat="1" applyFont="1" applyFill="1" applyBorder="1" applyAlignment="1">
      <alignment horizontal="center" wrapText="1"/>
      <protection/>
    </xf>
    <xf numFmtId="0" fontId="3" fillId="0" borderId="0" xfId="415" applyFont="1" applyFill="1" applyBorder="1" applyAlignment="1">
      <alignment horizontal="justify" vertical="center" wrapText="1"/>
      <protection/>
    </xf>
    <xf numFmtId="0" fontId="0" fillId="0" borderId="0" xfId="422" applyFont="1" applyFill="1" applyBorder="1" applyAlignment="1">
      <alignment horizontal="justify" vertical="center" wrapText="1"/>
      <protection/>
    </xf>
    <xf numFmtId="0" fontId="3" fillId="0" borderId="0" xfId="422" applyFont="1" applyFill="1" applyBorder="1" applyAlignment="1">
      <alignment horizontal="justify" vertical="center" wrapText="1"/>
      <protection/>
    </xf>
    <xf numFmtId="0" fontId="3" fillId="0" borderId="0" xfId="422" applyFont="1" applyFill="1" applyBorder="1" applyAlignment="1">
      <alignment horizontal="left" vertical="center" wrapText="1"/>
      <protection/>
    </xf>
    <xf numFmtId="0" fontId="49" fillId="0" borderId="0" xfId="412" applyFont="1" applyFill="1" applyBorder="1" applyAlignment="1">
      <alignment horizontal="left" vertical="center" wrapText="1"/>
      <protection/>
    </xf>
    <xf numFmtId="0" fontId="23" fillId="0" borderId="1" xfId="415" applyFont="1" applyFill="1" applyBorder="1" applyAlignment="1">
      <alignment horizontal="center" wrapText="1"/>
      <protection/>
    </xf>
    <xf numFmtId="0" fontId="23" fillId="0" borderId="36" xfId="415" applyFont="1" applyFill="1" applyBorder="1" applyAlignment="1">
      <alignment horizontal="center" wrapText="1"/>
      <protection/>
    </xf>
    <xf numFmtId="0" fontId="23" fillId="0" borderId="48" xfId="415" applyFont="1" applyFill="1" applyBorder="1" applyAlignment="1">
      <alignment horizontal="center" vertical="center" wrapText="1"/>
      <protection/>
    </xf>
    <xf numFmtId="0" fontId="23" fillId="0" borderId="49" xfId="415" applyFont="1" applyFill="1" applyBorder="1" applyAlignment="1">
      <alignment horizontal="center" vertical="center" wrapText="1"/>
      <protection/>
    </xf>
    <xf numFmtId="0" fontId="0" fillId="0" borderId="0" xfId="411" applyFont="1" applyAlignment="1">
      <alignment horizontal="justify" vertical="center"/>
      <protection/>
    </xf>
    <xf numFmtId="196" fontId="0" fillId="0" borderId="0" xfId="411" applyNumberFormat="1" applyFont="1" applyAlignment="1">
      <alignment horizontal="justify" vertical="center"/>
      <protection/>
    </xf>
    <xf numFmtId="0" fontId="0" fillId="0" borderId="0" xfId="411" applyFont="1" applyAlignment="1">
      <alignment vertical="center"/>
      <protection/>
    </xf>
    <xf numFmtId="0" fontId="27" fillId="0" borderId="0" xfId="415" applyFont="1" applyFill="1" applyBorder="1" applyAlignment="1">
      <alignment horizontal="left" wrapText="1"/>
      <protection/>
    </xf>
    <xf numFmtId="0" fontId="23" fillId="0" borderId="33" xfId="415" applyFont="1" applyFill="1" applyBorder="1" applyAlignment="1">
      <alignment horizontal="center" wrapText="1"/>
      <protection/>
    </xf>
    <xf numFmtId="0" fontId="23" fillId="0" borderId="44" xfId="415" applyFont="1" applyFill="1" applyBorder="1" applyAlignment="1">
      <alignment horizontal="center" wrapText="1"/>
      <protection/>
    </xf>
    <xf numFmtId="0" fontId="21" fillId="0" borderId="48" xfId="415" applyFont="1" applyFill="1" applyBorder="1" applyAlignment="1">
      <alignment horizontal="center" vertical="center" wrapText="1"/>
      <protection/>
    </xf>
    <xf numFmtId="0" fontId="21" fillId="0" borderId="49" xfId="415" applyFont="1" applyFill="1" applyBorder="1" applyAlignment="1">
      <alignment horizontal="center" vertical="center" wrapText="1"/>
      <protection/>
    </xf>
    <xf numFmtId="0" fontId="0" fillId="0" borderId="47" xfId="415" applyFont="1" applyFill="1" applyBorder="1" applyAlignment="1">
      <alignment horizontal="center" vertical="center" wrapText="1"/>
      <protection/>
    </xf>
    <xf numFmtId="0" fontId="0" fillId="0" borderId="31" xfId="415" applyFont="1" applyFill="1" applyBorder="1" applyAlignment="1">
      <alignment horizontal="center" vertical="center" wrapText="1"/>
      <protection/>
    </xf>
    <xf numFmtId="0" fontId="49" fillId="0" borderId="0" xfId="412" applyFont="1" applyFill="1" applyBorder="1" applyAlignment="1">
      <alignment horizontal="justify" vertical="center" wrapText="1"/>
      <protection/>
    </xf>
    <xf numFmtId="0" fontId="22" fillId="0" borderId="37" xfId="412" applyFont="1" applyFill="1" applyBorder="1" applyAlignment="1">
      <alignment horizontal="center" vertical="center" wrapText="1"/>
      <protection/>
    </xf>
    <xf numFmtId="0" fontId="22" fillId="0" borderId="50" xfId="412" applyFont="1" applyFill="1" applyBorder="1" applyAlignment="1">
      <alignment horizontal="center" vertical="center" wrapText="1"/>
      <protection/>
    </xf>
    <xf numFmtId="0" fontId="22" fillId="0" borderId="39" xfId="412" applyFont="1" applyFill="1" applyBorder="1" applyAlignment="1">
      <alignment horizontal="center" vertical="center" wrapText="1"/>
      <protection/>
    </xf>
    <xf numFmtId="0" fontId="3" fillId="0" borderId="51" xfId="412" applyFont="1" applyFill="1" applyBorder="1" applyAlignment="1">
      <alignment horizontal="center" vertical="center" wrapText="1"/>
      <protection/>
    </xf>
    <xf numFmtId="0" fontId="3" fillId="0" borderId="52" xfId="412" applyFont="1" applyFill="1" applyBorder="1" applyAlignment="1">
      <alignment horizontal="center" vertical="center" wrapText="1"/>
      <protection/>
    </xf>
    <xf numFmtId="0" fontId="22" fillId="0" borderId="53" xfId="412" applyFont="1" applyFill="1" applyBorder="1" applyAlignment="1">
      <alignment horizontal="center" vertical="center" wrapText="1"/>
      <protection/>
    </xf>
    <xf numFmtId="0" fontId="22" fillId="0" borderId="54" xfId="412" applyFont="1" applyFill="1" applyBorder="1" applyAlignment="1">
      <alignment horizontal="center" vertical="center" wrapText="1"/>
      <protection/>
    </xf>
    <xf numFmtId="0" fontId="3" fillId="0" borderId="55" xfId="412" applyFont="1" applyFill="1" applyBorder="1" applyAlignment="1">
      <alignment horizontal="center" vertical="center" wrapText="1"/>
      <protection/>
    </xf>
    <xf numFmtId="0" fontId="3" fillId="0" borderId="56" xfId="412" applyFont="1" applyFill="1" applyBorder="1" applyAlignment="1">
      <alignment horizontal="center" vertical="center" wrapText="1"/>
      <protection/>
    </xf>
    <xf numFmtId="0" fontId="22" fillId="0" borderId="55" xfId="412" applyFont="1" applyFill="1" applyBorder="1" applyAlignment="1">
      <alignment horizontal="center" vertical="center" wrapText="1"/>
      <protection/>
    </xf>
    <xf numFmtId="0" fontId="22" fillId="0" borderId="31" xfId="412" applyFont="1" applyFill="1" applyBorder="1" applyAlignment="1">
      <alignment horizontal="center" vertical="center" wrapText="1"/>
      <protection/>
    </xf>
    <xf numFmtId="0" fontId="0" fillId="0" borderId="0" xfId="415" applyNumberFormat="1" applyFont="1" applyFill="1" applyBorder="1" applyAlignment="1">
      <alignment horizontal="justify" vertical="center" wrapText="1"/>
      <protection/>
    </xf>
    <xf numFmtId="0" fontId="49" fillId="0" borderId="0" xfId="415" applyFont="1" applyFill="1" applyBorder="1" applyAlignment="1">
      <alignment horizontal="justify" vertical="center" wrapText="1"/>
      <protection/>
    </xf>
    <xf numFmtId="0" fontId="0" fillId="0" borderId="0" xfId="412" applyFont="1" applyFill="1" applyBorder="1" applyAlignment="1">
      <alignment horizontal="justify" vertical="center" wrapText="1"/>
      <protection/>
    </xf>
    <xf numFmtId="0" fontId="3" fillId="0" borderId="0" xfId="0" applyFont="1" applyFill="1" applyBorder="1" applyAlignment="1">
      <alignment horizontal="justify" vertical="center" wrapText="1"/>
    </xf>
    <xf numFmtId="0" fontId="22" fillId="0" borderId="25" xfId="412" applyFont="1" applyFill="1" applyBorder="1" applyAlignment="1">
      <alignment horizontal="center" vertical="center" wrapText="1"/>
      <protection/>
    </xf>
    <xf numFmtId="0" fontId="22" fillId="0" borderId="57" xfId="412" applyFont="1" applyFill="1" applyBorder="1" applyAlignment="1">
      <alignment horizontal="center" vertical="center" wrapText="1"/>
      <protection/>
    </xf>
    <xf numFmtId="0" fontId="3" fillId="0" borderId="32" xfId="412" applyFont="1" applyFill="1" applyBorder="1" applyAlignment="1">
      <alignment horizontal="center" vertical="center" wrapText="1"/>
      <protection/>
    </xf>
    <xf numFmtId="0" fontId="3" fillId="0" borderId="58" xfId="412" applyFont="1" applyFill="1" applyBorder="1" applyAlignment="1">
      <alignment horizontal="center" vertical="center" wrapText="1"/>
      <protection/>
    </xf>
    <xf numFmtId="0" fontId="3" fillId="0" borderId="22" xfId="412" applyFont="1" applyFill="1" applyBorder="1" applyAlignment="1">
      <alignment horizontal="center" vertical="center" wrapText="1"/>
      <protection/>
    </xf>
    <xf numFmtId="0" fontId="3" fillId="0" borderId="5" xfId="412" applyFont="1" applyFill="1" applyBorder="1" applyAlignment="1">
      <alignment horizontal="center" vertical="center" wrapText="1"/>
      <protection/>
    </xf>
    <xf numFmtId="0" fontId="22" fillId="0" borderId="35" xfId="412" applyFont="1" applyFill="1" applyBorder="1" applyAlignment="1">
      <alignment horizontal="center" vertical="center" wrapText="1"/>
      <protection/>
    </xf>
    <xf numFmtId="0" fontId="22" fillId="0" borderId="36" xfId="412" applyFont="1" applyFill="1" applyBorder="1" applyAlignment="1">
      <alignment horizontal="center" vertical="center" wrapText="1"/>
      <protection/>
    </xf>
    <xf numFmtId="0" fontId="3" fillId="0" borderId="23" xfId="412" applyFont="1" applyFill="1" applyBorder="1" applyAlignment="1">
      <alignment horizontal="center" vertical="center" wrapText="1"/>
      <protection/>
    </xf>
    <xf numFmtId="0" fontId="3" fillId="0" borderId="59" xfId="412" applyFont="1" applyFill="1" applyBorder="1" applyAlignment="1">
      <alignment horizontal="center" vertical="center" wrapText="1"/>
      <protection/>
    </xf>
    <xf numFmtId="170" fontId="23" fillId="0" borderId="25" xfId="455" applyNumberFormat="1" applyFont="1" applyFill="1" applyBorder="1" applyAlignment="1">
      <alignment horizontal="center" wrapText="1"/>
    </xf>
    <xf numFmtId="170" fontId="23" fillId="0" borderId="29" xfId="455" applyNumberFormat="1" applyFont="1" applyFill="1" applyBorder="1" applyAlignment="1">
      <alignment horizontal="center" wrapText="1"/>
    </xf>
    <xf numFmtId="0" fontId="22" fillId="0" borderId="60" xfId="411" applyFont="1" applyFill="1" applyBorder="1" applyAlignment="1">
      <alignment horizontal="center" wrapText="1"/>
      <protection/>
    </xf>
    <xf numFmtId="0" fontId="22" fillId="0" borderId="24" xfId="411" applyFont="1" applyFill="1" applyBorder="1" applyAlignment="1">
      <alignment horizontal="center" wrapText="1"/>
      <protection/>
    </xf>
    <xf numFmtId="0" fontId="23" fillId="0" borderId="0" xfId="425" applyFont="1" applyFill="1" applyBorder="1" applyAlignment="1">
      <alignment horizontal="justify" vertical="center" wrapText="1"/>
      <protection/>
    </xf>
    <xf numFmtId="0" fontId="27" fillId="0" borderId="25" xfId="411" applyFont="1" applyFill="1" applyBorder="1" applyAlignment="1">
      <alignment horizontal="center" wrapText="1"/>
      <protection/>
    </xf>
    <xf numFmtId="0" fontId="27" fillId="0" borderId="57" xfId="411" applyFont="1" applyFill="1" applyBorder="1" applyAlignment="1">
      <alignment horizontal="center" wrapText="1"/>
      <protection/>
    </xf>
    <xf numFmtId="0" fontId="27" fillId="0" borderId="29" xfId="411" applyFont="1" applyFill="1" applyBorder="1" applyAlignment="1">
      <alignment horizontal="center" wrapText="1"/>
      <protection/>
    </xf>
    <xf numFmtId="0" fontId="47" fillId="0" borderId="0" xfId="431" applyFont="1" applyFill="1" applyAlignment="1">
      <alignment horizontal="left" wrapText="1"/>
      <protection/>
    </xf>
    <xf numFmtId="0" fontId="48" fillId="0" borderId="0" xfId="431" applyFont="1" applyFill="1" applyAlignment="1">
      <alignment horizontal="center" wrapText="1"/>
      <protection/>
    </xf>
    <xf numFmtId="0" fontId="49" fillId="0" borderId="0" xfId="431" applyFont="1" applyFill="1" applyAlignment="1">
      <alignment horizontal="left" wrapText="1"/>
      <protection/>
    </xf>
    <xf numFmtId="0" fontId="22" fillId="0" borderId="0" xfId="431" applyFont="1" applyFill="1" applyBorder="1" applyAlignment="1">
      <alignment horizontal="justify" vertical="center" wrapText="1"/>
      <protection/>
    </xf>
    <xf numFmtId="170" fontId="23" fillId="0" borderId="61" xfId="455" applyNumberFormat="1" applyFont="1" applyFill="1" applyBorder="1" applyAlignment="1">
      <alignment horizontal="center"/>
    </xf>
    <xf numFmtId="170" fontId="23" fillId="0" borderId="62" xfId="455" applyNumberFormat="1" applyFont="1" applyFill="1" applyBorder="1" applyAlignment="1">
      <alignment horizontal="center"/>
    </xf>
    <xf numFmtId="170" fontId="23" fillId="0" borderId="37" xfId="455" applyNumberFormat="1" applyFont="1" applyFill="1" applyBorder="1" applyAlignment="1">
      <alignment horizontal="center"/>
    </xf>
    <xf numFmtId="170" fontId="23" fillId="0" borderId="39" xfId="455" applyNumberFormat="1" applyFont="1" applyFill="1" applyBorder="1" applyAlignment="1">
      <alignment horizontal="center"/>
    </xf>
    <xf numFmtId="0" fontId="3" fillId="0" borderId="0" xfId="422" applyFont="1" applyFill="1" applyBorder="1" applyAlignment="1">
      <alignment horizontal="justify" vertical="center" wrapText="1"/>
      <protection/>
    </xf>
    <xf numFmtId="0" fontId="3" fillId="0" borderId="0" xfId="431" applyFont="1" applyFill="1" applyBorder="1" applyAlignment="1">
      <alignment horizontal="justify" vertical="center" wrapText="1"/>
      <protection/>
    </xf>
    <xf numFmtId="0" fontId="0" fillId="0" borderId="0" xfId="412" applyFont="1">
      <alignment/>
      <protection/>
    </xf>
    <xf numFmtId="0" fontId="0" fillId="0" borderId="0" xfId="412" applyFont="1" applyAlignment="1">
      <alignment horizontal="justify" wrapText="1"/>
      <protection/>
    </xf>
    <xf numFmtId="0" fontId="50" fillId="0" borderId="0" xfId="427" applyFont="1" applyFill="1" applyBorder="1" applyAlignment="1">
      <alignment horizontal="center" vertical="center" wrapText="1"/>
      <protection/>
    </xf>
    <xf numFmtId="0" fontId="23" fillId="0" borderId="0" xfId="413" applyFont="1" applyFill="1" applyBorder="1" applyAlignment="1" applyProtection="1">
      <alignment horizontal="center"/>
      <protection hidden="1"/>
    </xf>
  </cellXfs>
  <cellStyles count="450">
    <cellStyle name="Normal" xfId="0"/>
    <cellStyle name="_x0012_" xfId="15"/>
    <cellStyle name="_2567ECBF" xfId="16"/>
    <cellStyle name="_Danone-2008-3" xfId="17"/>
    <cellStyle name="_Globus TV 2007" xfId="18"/>
    <cellStyle name="_Heineken 2007 СМЕТА ( с изм 12.02.07) xls" xfId="19"/>
    <cellStyle name="_Heineken BRIEF 2008" xfId="20"/>
    <cellStyle name="_Oriflame Flowchart 2005 09.11" xfId="21"/>
    <cellStyle name="_Outdoor Dec 2004-2005 FMC&amp;Oriflame 08.10" xfId="22"/>
    <cellStyle name="_Outdoor Oriflame 2005 Prices 23.12" xfId="23"/>
    <cellStyle name="_SAGMEL сделка (РЕАЛЬНЫЕ ЦЕНЫ) 05.03.07" xfId="24"/>
    <cellStyle name="_SAGMEL сделка (РЕАЛЬНЫЕ ЦЕНЫ) 28.02.07" xfId="25"/>
    <cellStyle name="_SCA 2007 СМЕТА  28.11.06" xfId="26"/>
    <cellStyle name="_VAn Mille 2007 сокращение А.Скапцову 29.04.07" xfId="27"/>
    <cellStyle name="_БИТНЕР 2007 сделка 20.04.07 ( с 5 каналом)" xfId="28"/>
    <cellStyle name="_Кинг Lion А.Купрюхиной 7.05.07" xfId="29"/>
    <cellStyle name="_Лебедянский-2007-4-31.05.07-Перенос ТНТ на спонс" xfId="30"/>
    <cellStyle name="_Считалка-2007-1-2" xfId="31"/>
    <cellStyle name="_Талосто сделка с увел 1.03.07" xfId="32"/>
    <cellStyle name="_Эльдорадо 2007 СМЕТА (cut) 26.01.07 с компен ( 29.04.07)" xfId="33"/>
    <cellStyle name="_Эльдорадо-2007-6-3-22.05.07+компенсации" xfId="34"/>
    <cellStyle name="_Эльдорадо-2008-1-17.09.07" xfId="35"/>
    <cellStyle name="1" xfId="36"/>
    <cellStyle name="10" xfId="37"/>
    <cellStyle name="11" xfId="38"/>
    <cellStyle name="12" xfId="39"/>
    <cellStyle name="13" xfId="40"/>
    <cellStyle name="14" xfId="41"/>
    <cellStyle name="15" xfId="42"/>
    <cellStyle name="16" xfId="43"/>
    <cellStyle name="17" xfId="44"/>
    <cellStyle name="18" xfId="45"/>
    <cellStyle name="19" xfId="46"/>
    <cellStyle name="2" xfId="47"/>
    <cellStyle name="2.Жирный" xfId="48"/>
    <cellStyle name="20" xfId="49"/>
    <cellStyle name="20% — акцент1" xfId="50"/>
    <cellStyle name="20% — акцент2" xfId="51"/>
    <cellStyle name="20% — акцент3" xfId="52"/>
    <cellStyle name="20% — акцент4" xfId="53"/>
    <cellStyle name="20% — акцент5" xfId="54"/>
    <cellStyle name="20% — акцент6" xfId="55"/>
    <cellStyle name="21" xfId="56"/>
    <cellStyle name="22" xfId="57"/>
    <cellStyle name="23" xfId="58"/>
    <cellStyle name="24" xfId="59"/>
    <cellStyle name="3" xfId="60"/>
    <cellStyle name="4" xfId="61"/>
    <cellStyle name="40% — акцент1" xfId="62"/>
    <cellStyle name="40% — акцент2" xfId="63"/>
    <cellStyle name="40% — акцент3" xfId="64"/>
    <cellStyle name="40% — акцент4" xfId="65"/>
    <cellStyle name="40% — акцент5" xfId="66"/>
    <cellStyle name="40% — акцент6" xfId="67"/>
    <cellStyle name="5" xfId="68"/>
    <cellStyle name="6" xfId="69"/>
    <cellStyle name="60% — акцент1" xfId="70"/>
    <cellStyle name="60% — акцент2" xfId="71"/>
    <cellStyle name="60% — акцент3" xfId="72"/>
    <cellStyle name="60% — акцент4" xfId="73"/>
    <cellStyle name="60% — акцент5" xfId="74"/>
    <cellStyle name="60% — акцент6" xfId="75"/>
    <cellStyle name="7" xfId="76"/>
    <cellStyle name="8" xfId="77"/>
    <cellStyle name="9" xfId="78"/>
    <cellStyle name="Array-Enter" xfId="79"/>
    <cellStyle name="čárky_GsK - Media Buying Template - FIXED PARAMETERS" xfId="80"/>
    <cellStyle name="choc" xfId="81"/>
    <cellStyle name="cniss" xfId="82"/>
    <cellStyle name="Comma [0]_2 опция ( Пленнинговая) " xfId="83"/>
    <cellStyle name="Comma_Book2" xfId="84"/>
    <cellStyle name="Currency [0]_BorzhomiCPP2001" xfId="85"/>
    <cellStyle name="Currency_B&amp;H_m-plan_14sept-13oct'02_new (1)" xfId="86"/>
    <cellStyle name="dach" xfId="87"/>
    <cellStyle name="Dezimal [0]_aufl illus" xfId="88"/>
    <cellStyle name="Dezimal_1" xfId="89"/>
    <cellStyle name="Euro" xfId="90"/>
    <cellStyle name="Grey" xfId="91"/>
    <cellStyle name="Input [yellow]" xfId="92"/>
    <cellStyle name="mini" xfId="93"/>
    <cellStyle name="Moneda [0]_JOSE2" xfId="94"/>
    <cellStyle name="Moneda_JOSE2" xfId="95"/>
    <cellStyle name="norm?ln?_hug_tv71098f" xfId="96"/>
    <cellStyle name="Normal - Style1" xfId="97"/>
    <cellStyle name="Normal 2" xfId="98"/>
    <cellStyle name="Normal_Alcasar proposal 2009 061008" xfId="99"/>
    <cellStyle name="normální_GsK - Media Buying Template - FIXED PARAMETERS" xfId="100"/>
    <cellStyle name="Normalny_pepsiyearlyplan4_mail" xfId="101"/>
    <cellStyle name="Percent [2]" xfId="102"/>
    <cellStyle name="Prozent_Diagramm2" xfId="103"/>
    <cellStyle name="rum" xfId="104"/>
    <cellStyle name="Standaard_Media agency response sheet v1" xfId="105"/>
    <cellStyle name="Standard_1" xfId="106"/>
    <cellStyle name="Table" xfId="107"/>
    <cellStyle name="Wahrung [0]_aufl illus" xfId="108"/>
    <cellStyle name="Währung [0]_aufl illus" xfId="109"/>
    <cellStyle name="Wahrung [0]_Auflage" xfId="110"/>
    <cellStyle name="Währung [0]_Auflage" xfId="111"/>
    <cellStyle name="Wahrung [0]_Auflage Plan 1" xfId="112"/>
    <cellStyle name="Währung [0]_Auflage Plan 1" xfId="113"/>
    <cellStyle name="Wahrung [0]_Auflage Plan 2" xfId="114"/>
    <cellStyle name="Währung [0]_Auflage Plan 2" xfId="115"/>
    <cellStyle name="Wahrung [0]_Diagramm2" xfId="116"/>
    <cellStyle name="Währung [0]_Diagramm2" xfId="117"/>
    <cellStyle name="Wahrung [0]_Einsatzpl." xfId="118"/>
    <cellStyle name="Währung [0]_Einsatzpl." xfId="119"/>
    <cellStyle name="Wahrung [0]_EP 2" xfId="120"/>
    <cellStyle name="Währung [0]_EP 2" xfId="121"/>
    <cellStyle name="Wahrung [0]_EP 2 (2)" xfId="122"/>
    <cellStyle name="Währung [0]_EP 2 (2)" xfId="123"/>
    <cellStyle name="Wahrung [0]_EP 2 (3)" xfId="124"/>
    <cellStyle name="Währung [0]_EP 2 (3)" xfId="125"/>
    <cellStyle name="Wahrung [0]_EP 2 (4)" xfId="126"/>
    <cellStyle name="Währung [0]_EP 2 (4)" xfId="127"/>
    <cellStyle name="Wahrung [0]_Kosten Plan 3" xfId="128"/>
    <cellStyle name="Währung [0]_Kosten Plan 3" xfId="129"/>
    <cellStyle name="Wahrung [0]_Kostenplan" xfId="130"/>
    <cellStyle name="Währung [0]_Kostenplan" xfId="131"/>
    <cellStyle name="Wahrung [0]_Kosten-Zus." xfId="132"/>
    <cellStyle name="Währung [0]_Kosten-Zus." xfId="133"/>
    <cellStyle name="Wahrung [0]_Leistung " xfId="134"/>
    <cellStyle name="Währung [0]_Leistung " xfId="135"/>
    <cellStyle name="Wahrung [0]_lwprint" xfId="136"/>
    <cellStyle name="Währung [0]_lwprint" xfId="137"/>
    <cellStyle name="Wahrung [0]_Plakat" xfId="138"/>
    <cellStyle name="Währung [0]_Plakat" xfId="139"/>
    <cellStyle name="Wahrung [0]_Plakat_Ubersicht" xfId="140"/>
    <cellStyle name="Währung [0]_Plakat_Übersicht" xfId="141"/>
    <cellStyle name="Wahrung [0]_Plan" xfId="142"/>
    <cellStyle name="Währung [0]_Plan" xfId="143"/>
    <cellStyle name="Wahrung [0]_Print" xfId="144"/>
    <cellStyle name="Währung [0]_Print" xfId="145"/>
    <cellStyle name="Wahrung [0]_Print_Ubersicht" xfId="146"/>
    <cellStyle name="Währung [0]_Print_Übersicht" xfId="147"/>
    <cellStyle name="Wahrung [0]_S_Illu" xfId="148"/>
    <cellStyle name="Währung [0]_S_Illu" xfId="149"/>
    <cellStyle name="Wahrung [0]_Sheet1" xfId="150"/>
    <cellStyle name="Währung [0]_Sheet1" xfId="151"/>
    <cellStyle name="Wahrung [0]_Stpl" xfId="152"/>
    <cellStyle name="Währung [0]_Stpl" xfId="153"/>
    <cellStyle name="Wahrung [0]_Stpl_1 " xfId="154"/>
    <cellStyle name="Währung [0]_Stpl_1 " xfId="155"/>
    <cellStyle name="Wahrung [0]_Stpl_Print " xfId="156"/>
    <cellStyle name="Währung [0]_Stpl_Print " xfId="157"/>
    <cellStyle name="Wahrung [0]_Stpl_Print _Einsatzpl." xfId="158"/>
    <cellStyle name="Währung [0]_Stpl_Print _Einsatzpl." xfId="159"/>
    <cellStyle name="Wahrung [0]_Stpl_Print _Plakat" xfId="160"/>
    <cellStyle name="Währung [0]_Stpl_Print _Plakat" xfId="161"/>
    <cellStyle name="Wahrung [0]_Stpl_Print _Plakat_Ubersicht" xfId="162"/>
    <cellStyle name="Währung [0]_Stpl_Print _Plakat_Übersicht" xfId="163"/>
    <cellStyle name="Wahrung [0]_Stpl_Print _Print" xfId="164"/>
    <cellStyle name="Währung [0]_Stpl_Print _Print" xfId="165"/>
    <cellStyle name="Wahrung [0]_Stpl_Print _Print_Ubersicht" xfId="166"/>
    <cellStyle name="Währung [0]_Stpl_Print _Print_Übersicht" xfId="167"/>
    <cellStyle name="Wahrung [0]_Stpl_Print _TZ" xfId="168"/>
    <cellStyle name="Währung [0]_Stpl_Print _TZ" xfId="169"/>
    <cellStyle name="Wahrung [0]_STREU95" xfId="170"/>
    <cellStyle name="Währung [0]_STREU95" xfId="171"/>
    <cellStyle name="Wahrung [0]_Streuplan A" xfId="172"/>
    <cellStyle name="Währung [0]_Streuplan A" xfId="173"/>
    <cellStyle name="Wahrung [0]_Streuplan B" xfId="174"/>
    <cellStyle name="Währung [0]_Streuplan B" xfId="175"/>
    <cellStyle name="Wahrung [0]_Streuplan Text" xfId="176"/>
    <cellStyle name="Währung [0]_Streuplan Text" xfId="177"/>
    <cellStyle name="Wahrung [0]_Tabelle1" xfId="178"/>
    <cellStyle name="Währung [0]_Tabelle1" xfId="179"/>
    <cellStyle name="Wahrung [0]_Termine (2)" xfId="180"/>
    <cellStyle name="Währung [0]_Termine (2)" xfId="181"/>
    <cellStyle name="Wahrung [0]_Terminplan " xfId="182"/>
    <cellStyle name="Währung [0]_Terminplan " xfId="183"/>
    <cellStyle name="Wahrung [0]_TERMPLAN" xfId="184"/>
    <cellStyle name="Währung [0]_TERMPLAN" xfId="185"/>
    <cellStyle name="Wahrung [0]_Text Altern." xfId="186"/>
    <cellStyle name="Währung [0]_Text Altern." xfId="187"/>
    <cellStyle name="Wahrung [0]_TZ" xfId="188"/>
    <cellStyle name="Währung [0]_TZ" xfId="189"/>
    <cellStyle name="Wahrung [0]_WA 97 alle Lander 040998" xfId="190"/>
    <cellStyle name="Währung [0]_WA 97 alle Länder 040998" xfId="191"/>
    <cellStyle name="Wahrung [0]_Wettbewerber" xfId="192"/>
    <cellStyle name="Währung [0]_Wettbewerber" xfId="193"/>
    <cellStyle name="Wahrung_1" xfId="194"/>
    <cellStyle name="Währung_1" xfId="195"/>
    <cellStyle name="Wahrung_Affinitat" xfId="196"/>
    <cellStyle name="Währung_Affinität" xfId="197"/>
    <cellStyle name="Wahrung_aufl illus" xfId="198"/>
    <cellStyle name="Währung_aufl illus" xfId="199"/>
    <cellStyle name="Wahrung_aufl illus 1" xfId="200"/>
    <cellStyle name="Währung_aufl illus 1" xfId="201"/>
    <cellStyle name="Wahrung_Auflage" xfId="202"/>
    <cellStyle name="Währung_Auflage" xfId="203"/>
    <cellStyle name="Wahrung_Auflage Plan 1" xfId="204"/>
    <cellStyle name="Währung_Auflage Plan 1" xfId="205"/>
    <cellStyle name="Wahrung_Auflage Plan 2" xfId="206"/>
    <cellStyle name="Währung_Auflage Plan 2" xfId="207"/>
    <cellStyle name="Wahrung_Auflage_1" xfId="208"/>
    <cellStyle name="Währung_Auflage_1" xfId="209"/>
    <cellStyle name="Wahrung_Auflage_aufl illus 1" xfId="210"/>
    <cellStyle name="Währung_Auflage_aufl illus 1" xfId="211"/>
    <cellStyle name="Wahrung_Auflage_Deckblatt" xfId="212"/>
    <cellStyle name="Währung_Auflage_Deckblatt" xfId="213"/>
    <cellStyle name="Wahrung_Auflage_Einsatzpl." xfId="214"/>
    <cellStyle name="Währung_Auflage_Einsatzpl." xfId="215"/>
    <cellStyle name="Wahrung_Auflage_Leistung" xfId="216"/>
    <cellStyle name="Währung_Auflage_Leistung" xfId="217"/>
    <cellStyle name="Wahrung_Auflage_Plakat" xfId="218"/>
    <cellStyle name="Währung_Auflage_Plakat" xfId="219"/>
    <cellStyle name="Wahrung_Auflage_Plakat_Ubersicht" xfId="220"/>
    <cellStyle name="Währung_Auflage_Plakat_Übersicht" xfId="221"/>
    <cellStyle name="Wahrung_Auflage_Print" xfId="222"/>
    <cellStyle name="Währung_Auflage_Print" xfId="223"/>
    <cellStyle name="Wahrung_Auflage_Print_Ubersicht" xfId="224"/>
    <cellStyle name="Währung_Auflage_Print_Übersicht" xfId="225"/>
    <cellStyle name="Wahrung_Auflage_S_Illu" xfId="226"/>
    <cellStyle name="Währung_Auflage_S_Illu" xfId="227"/>
    <cellStyle name="Wahrung_Auflage_Stpl" xfId="228"/>
    <cellStyle name="Währung_Auflage_Stpl" xfId="229"/>
    <cellStyle name="Wahrung_Auflage_Stpl_Print " xfId="230"/>
    <cellStyle name="Währung_Auflage_Stpl_Print " xfId="231"/>
    <cellStyle name="Wahrung_Auflage_Stpl_Print _Einsatzpl." xfId="232"/>
    <cellStyle name="Währung_Auflage_Stpl_Print _Einsatzpl." xfId="233"/>
    <cellStyle name="Wahrung_Auflage_Stpl_Print _Plakat" xfId="234"/>
    <cellStyle name="Währung_Auflage_Stpl_Print _Plakat" xfId="235"/>
    <cellStyle name="Wahrung_Auflage_Stpl_Print _Plakat_Ubersicht" xfId="236"/>
    <cellStyle name="Währung_Auflage_Stpl_Print _Plakat_Übersicht" xfId="237"/>
    <cellStyle name="Wahrung_Auflage_Stpl_Print _Print" xfId="238"/>
    <cellStyle name="Währung_Auflage_Stpl_Print _Print" xfId="239"/>
    <cellStyle name="Wahrung_Auflage_Stpl_Print _Print_Ubersicht" xfId="240"/>
    <cellStyle name="Währung_Auflage_Stpl_Print _Print_Übersicht" xfId="241"/>
    <cellStyle name="Wahrung_Auflage_Stpl_Print _TZ" xfId="242"/>
    <cellStyle name="Währung_Auflage_Stpl_Print _TZ" xfId="243"/>
    <cellStyle name="Wahrung_Auflage_Termine (2)" xfId="244"/>
    <cellStyle name="Währung_Auflage_Termine (2)" xfId="245"/>
    <cellStyle name="Wahrung_Auflage_TZ" xfId="246"/>
    <cellStyle name="Währung_Auflage_TZ" xfId="247"/>
    <cellStyle name="Wahrung_Deckblatt" xfId="248"/>
    <cellStyle name="Währung_Deckblatt" xfId="249"/>
    <cellStyle name="Wahrung_Diagramm2" xfId="250"/>
    <cellStyle name="Währung_Diagramm2" xfId="251"/>
    <cellStyle name="Wahrung_Einsatzpl." xfId="252"/>
    <cellStyle name="Währung_Einsatzpl." xfId="253"/>
    <cellStyle name="Wahrung_EP 2" xfId="254"/>
    <cellStyle name="Währung_EP 2" xfId="255"/>
    <cellStyle name="Wahrung_EP 2 (2)" xfId="256"/>
    <cellStyle name="Währung_EP 2 (2)" xfId="257"/>
    <cellStyle name="Wahrung_EP 2 (3)" xfId="258"/>
    <cellStyle name="Währung_EP 2 (3)" xfId="259"/>
    <cellStyle name="Wahrung_EP 2 (4)" xfId="260"/>
    <cellStyle name="Währung_EP 2 (4)" xfId="261"/>
    <cellStyle name="Wahrung_Gammon" xfId="262"/>
    <cellStyle name="Währung_Gammon" xfId="263"/>
    <cellStyle name="Wahrung_Karten (2)" xfId="264"/>
    <cellStyle name="Währung_Karten (2)" xfId="265"/>
    <cellStyle name="Wahrung_Kosten Plan 3" xfId="266"/>
    <cellStyle name="Währung_Kosten Plan 3" xfId="267"/>
    <cellStyle name="Wahrung_Kostenplan" xfId="268"/>
    <cellStyle name="Währung_Kostenplan" xfId="269"/>
    <cellStyle name="Wahrung_Kosten-Zus." xfId="270"/>
    <cellStyle name="Währung_Kosten-Zus." xfId="271"/>
    <cellStyle name="Wahrung_KP TZ" xfId="272"/>
    <cellStyle name="Währung_KP TZ" xfId="273"/>
    <cellStyle name="Wahrung_KSTP_2.Variante" xfId="274"/>
    <cellStyle name="Währung_KSTP_2.Variante" xfId="275"/>
    <cellStyle name="Wahrung_Leistung" xfId="276"/>
    <cellStyle name="Währung_Leistung" xfId="277"/>
    <cellStyle name="Wahrung_Leistung " xfId="278"/>
    <cellStyle name="Währung_Leistung " xfId="279"/>
    <cellStyle name="Wahrung_lwprint" xfId="280"/>
    <cellStyle name="Währung_lwprint" xfId="281"/>
    <cellStyle name="Wahrung_Mainstream" xfId="282"/>
    <cellStyle name="Währung_Mainstream" xfId="283"/>
    <cellStyle name="Wahrung_MEDSTR96" xfId="284"/>
    <cellStyle name="Währung_MEDSTR96" xfId="285"/>
    <cellStyle name="Wahrung_Metropolen-Kombi" xfId="286"/>
    <cellStyle name="Währung_Metropolen-Kombi" xfId="287"/>
    <cellStyle name="Wahrung_Plakat" xfId="288"/>
    <cellStyle name="Währung_Plakat" xfId="289"/>
    <cellStyle name="Wahrung_Plakat_Ubersicht" xfId="290"/>
    <cellStyle name="Währung_Plakat_Übersicht" xfId="291"/>
    <cellStyle name="Wahrung_Plan" xfId="292"/>
    <cellStyle name="Währung_Plan" xfId="293"/>
    <cellStyle name="Wahrung_postcard" xfId="294"/>
    <cellStyle name="Währung_postcard" xfId="295"/>
    <cellStyle name="Wahrung_Print" xfId="296"/>
    <cellStyle name="Währung_Print" xfId="297"/>
    <cellStyle name="Wahrung_Print_Ubersicht" xfId="298"/>
    <cellStyle name="Währung_Print_Übersicht" xfId="299"/>
    <cellStyle name="Wahrung_S_Illu" xfId="300"/>
    <cellStyle name="Währung_S_Illu" xfId="301"/>
    <cellStyle name="Wahrung_Sheet1" xfId="302"/>
    <cellStyle name="Währung_Sheet1" xfId="303"/>
    <cellStyle name="Wahrung_SP 96 100% 1,43" xfId="304"/>
    <cellStyle name="Währung_SP 96 100% 1,43" xfId="305"/>
    <cellStyle name="Wahrung_SP 96-97 TM (2)" xfId="306"/>
    <cellStyle name="Währung_SP 96-97 TM (2)" xfId="307"/>
    <cellStyle name="Wahrung_Stadtillus" xfId="308"/>
    <cellStyle name="Währung_Stadtillus" xfId="309"/>
    <cellStyle name="Wahrung_Stark - Kombi" xfId="310"/>
    <cellStyle name="Währung_Stark - Kombi" xfId="311"/>
    <cellStyle name="Wahrung_Stpl" xfId="312"/>
    <cellStyle name="Währung_Stpl" xfId="313"/>
    <cellStyle name="Wahrung_Stpl_1 " xfId="314"/>
    <cellStyle name="Währung_Stpl_1 " xfId="315"/>
    <cellStyle name="Wahrung_Stpl_Print " xfId="316"/>
    <cellStyle name="Währung_Stpl_Print " xfId="317"/>
    <cellStyle name="Wahrung_Stpl_Print _Einsatzpl." xfId="318"/>
    <cellStyle name="Währung_Stpl_Print _Einsatzpl." xfId="319"/>
    <cellStyle name="Wahrung_Stpl_Print _Plakat" xfId="320"/>
    <cellStyle name="Währung_Stpl_Print _Plakat" xfId="321"/>
    <cellStyle name="Wahrung_Stpl_Print _Plakat_Ubersicht" xfId="322"/>
    <cellStyle name="Währung_Stpl_Print _Plakat_Übersicht" xfId="323"/>
    <cellStyle name="Wahrung_Stpl_Print _Print" xfId="324"/>
    <cellStyle name="Währung_Stpl_Print _Print" xfId="325"/>
    <cellStyle name="Wahrung_Stpl_Print _Print_Ubersicht" xfId="326"/>
    <cellStyle name="Währung_Stpl_Print _Print_Übersicht" xfId="327"/>
    <cellStyle name="Wahrung_Stpl_Print _TZ" xfId="328"/>
    <cellStyle name="Währung_Stpl_Print _TZ" xfId="329"/>
    <cellStyle name="Wahrung_Stpl_Stadtillu neu!" xfId="330"/>
    <cellStyle name="Währung_Stpl_Stadtillu neu!" xfId="331"/>
    <cellStyle name="Wahrung_STREU95" xfId="332"/>
    <cellStyle name="Währung_STREU95" xfId="333"/>
    <cellStyle name="Wahrung_STREU95_1" xfId="334"/>
    <cellStyle name="Währung_STREU95_1" xfId="335"/>
    <cellStyle name="Wahrung_STREU95_Kosten-Zus." xfId="336"/>
    <cellStyle name="Währung_STREU95_Kosten-Zus." xfId="337"/>
    <cellStyle name="Wahrung_STREU95_Streuplan A" xfId="338"/>
    <cellStyle name="Währung_STREU95_Streuplan A" xfId="339"/>
    <cellStyle name="Wahrung_STREU95_Streuplan B" xfId="340"/>
    <cellStyle name="Währung_STREU95_Streuplan B" xfId="341"/>
    <cellStyle name="Wahrung_STREU95_Streuplan Text" xfId="342"/>
    <cellStyle name="Währung_STREU95_Streuplan Text" xfId="343"/>
    <cellStyle name="Wahrung_STREU95_Text Altern." xfId="344"/>
    <cellStyle name="Währung_STREU95_Text Altern." xfId="345"/>
    <cellStyle name="Wahrung_Streuplan 0815 Zinsen" xfId="346"/>
    <cellStyle name="Währung_Streuplan 0815 Zinsen" xfId="347"/>
    <cellStyle name="Wahrung_Streuplan A" xfId="348"/>
    <cellStyle name="Währung_Streuplan A" xfId="349"/>
    <cellStyle name="Wahrung_Streuplan Ausschuttung" xfId="350"/>
    <cellStyle name="Währung_Streuplan Ausschüttung" xfId="351"/>
    <cellStyle name="Wahrung_Streuplan B" xfId="352"/>
    <cellStyle name="Währung_Streuplan B" xfId="353"/>
    <cellStyle name="Wahrung_Streuplan KW 7-8" xfId="354"/>
    <cellStyle name="Währung_Streuplan KW 7-8" xfId="355"/>
    <cellStyle name="Wahrung_Streuplan Text" xfId="356"/>
    <cellStyle name="Währung_Streuplan Text" xfId="357"/>
    <cellStyle name="Wahrung_Streuplan Textteil 0815 Zinsen" xfId="358"/>
    <cellStyle name="Währung_Streuplan Textteil 0815 Zinsen" xfId="359"/>
    <cellStyle name="Wahrung_Szene" xfId="360"/>
    <cellStyle name="Währung_Szene" xfId="361"/>
    <cellStyle name="Wahrung_Tabelle1" xfId="362"/>
    <cellStyle name="Währung_Tabelle1" xfId="363"/>
    <cellStyle name="Wahrung_Termine" xfId="364"/>
    <cellStyle name="Währung_Termine" xfId="365"/>
    <cellStyle name="Wahrung_Termine (2)" xfId="366"/>
    <cellStyle name="Währung_Termine (2)" xfId="367"/>
    <cellStyle name="Wahrung_Terminplan " xfId="368"/>
    <cellStyle name="Währung_Terminplan " xfId="369"/>
    <cellStyle name="Wahrung_TERMPLAN" xfId="370"/>
    <cellStyle name="Währung_TERMPLAN" xfId="371"/>
    <cellStyle name="Wahrung_Text Altern." xfId="372"/>
    <cellStyle name="Währung_Text Altern." xfId="373"/>
    <cellStyle name="Wahrung_TZ" xfId="374"/>
    <cellStyle name="Währung_TZ" xfId="375"/>
    <cellStyle name="Wahrung_TZ_1" xfId="376"/>
    <cellStyle name="Währung_TZ_1" xfId="377"/>
    <cellStyle name="Wahrung_WA 97 alle Lander 040998" xfId="378"/>
    <cellStyle name="Währung_WA 97 alle Länder 040998" xfId="379"/>
    <cellStyle name="Wahrung_Wettbewerber" xfId="380"/>
    <cellStyle name="Währung_Wettbewerber" xfId="381"/>
    <cellStyle name="xxl" xfId="382"/>
    <cellStyle name="Акцент1" xfId="383"/>
    <cellStyle name="Акцент2" xfId="384"/>
    <cellStyle name="Акцент3" xfId="385"/>
    <cellStyle name="Акцент4" xfId="386"/>
    <cellStyle name="Акцент5" xfId="387"/>
    <cellStyle name="Акцент6" xfId="388"/>
    <cellStyle name="Бюджет" xfId="389"/>
    <cellStyle name="Ввод " xfId="390"/>
    <cellStyle name="Вывод" xfId="391"/>
    <cellStyle name="Выворотка" xfId="392"/>
    <cellStyle name="Вычисление" xfId="393"/>
    <cellStyle name="ЃиперссылкЎ" xfId="394"/>
    <cellStyle name="Currency" xfId="395"/>
    <cellStyle name="Currency [0]" xfId="396"/>
    <cellStyle name="Деньги" xfId="397"/>
    <cellStyle name="Заголовок" xfId="398"/>
    <cellStyle name="Заголовок 1" xfId="399"/>
    <cellStyle name="Заголовок 2" xfId="400"/>
    <cellStyle name="Заголовок 3" xfId="401"/>
    <cellStyle name="Заголовок 4" xfId="402"/>
    <cellStyle name="Значение" xfId="403"/>
    <cellStyle name="Итог" xfId="404"/>
    <cellStyle name="їткрыЏЎЏшЎ¤с¤ ёиперссылкЎ" xfId="405"/>
    <cellStyle name="Контрольная ячейка" xfId="406"/>
    <cellStyle name="Критерий" xfId="407"/>
    <cellStyle name="Личный" xfId="408"/>
    <cellStyle name="Название" xfId="409"/>
    <cellStyle name="Нейтральный" xfId="410"/>
    <cellStyle name="Обычный 2" xfId="411"/>
    <cellStyle name="Обычный 2 2" xfId="412"/>
    <cellStyle name="Обычный 2 3" xfId="413"/>
    <cellStyle name="Обычный 3" xfId="414"/>
    <cellStyle name="Обычный 3 2" xfId="415"/>
    <cellStyle name="Обычный 3 3" xfId="416"/>
    <cellStyle name="Обычный 4" xfId="417"/>
    <cellStyle name="Обычный 4 2" xfId="418"/>
    <cellStyle name="Обычный 5" xfId="419"/>
    <cellStyle name="Обычный 6" xfId="420"/>
    <cellStyle name="Обычный 7" xfId="421"/>
    <cellStyle name="Обычный 7 2" xfId="422"/>
    <cellStyle name="Обычный 8" xfId="423"/>
    <cellStyle name="Обычный 9" xfId="424"/>
    <cellStyle name="Обычный_PRICE_~1" xfId="425"/>
    <cellStyle name="Обычный_PRICE_~1 2" xfId="426"/>
    <cellStyle name="Обычный_Книга1" xfId="427"/>
    <cellStyle name="Обычный_ОНТ июнь  2004г" xfId="428"/>
    <cellStyle name="Обычный_ПРОЕКТ Тарифов ПНТ (валюта,руб)" xfId="429"/>
    <cellStyle name="Обычный_ТАРИФЫ  СТВ с 01.04.2005г." xfId="430"/>
    <cellStyle name="Обычный_ТАРИФЫ-ЛАД 2" xfId="431"/>
    <cellStyle name="Параметры автоформата" xfId="432"/>
    <cellStyle name="Плохой" xfId="433"/>
    <cellStyle name="Пояснение" xfId="434"/>
    <cellStyle name="Примечание" xfId="435"/>
    <cellStyle name="Percent" xfId="436"/>
    <cellStyle name="Процентный 2" xfId="437"/>
    <cellStyle name="Процентный 2 2" xfId="438"/>
    <cellStyle name="Процентный 3" xfId="439"/>
    <cellStyle name="Процентный 4" xfId="440"/>
    <cellStyle name="Рейтинг" xfId="441"/>
    <cellStyle name="Связанная ячейка" xfId="442"/>
    <cellStyle name="Сетка" xfId="443"/>
    <cellStyle name="Скидка" xfId="444"/>
    <cellStyle name="Стиль 1" xfId="445"/>
    <cellStyle name="Текст предупреждения" xfId="446"/>
    <cellStyle name="Тысячи [0]_laroux" xfId="447"/>
    <cellStyle name="Тысячи(0)" xfId="448"/>
    <cellStyle name="Тысячи_laroux" xfId="449"/>
    <cellStyle name="Упаковка" xfId="450"/>
    <cellStyle name="Comma" xfId="451"/>
    <cellStyle name="Comma [0]" xfId="452"/>
    <cellStyle name="Финансовый 2" xfId="453"/>
    <cellStyle name="Финансовый 2 2" xfId="454"/>
    <cellStyle name="Финансовый 2 3" xfId="455"/>
    <cellStyle name="Финансовый 3" xfId="456"/>
    <cellStyle name="Финансовый 4" xfId="457"/>
    <cellStyle name="Финансовый 5" xfId="458"/>
    <cellStyle name="Финансовый 6" xfId="459"/>
    <cellStyle name="Финансовый_ТАРИФЫ-ЛАД" xfId="460"/>
    <cellStyle name="Хороший" xfId="461"/>
    <cellStyle name="Черта" xfId="462"/>
    <cellStyle name="Шапка" xfId="4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38100</xdr:rowOff>
    </xdr:from>
    <xdr:to>
      <xdr:col>2</xdr:col>
      <xdr:colOff>609600</xdr:colOff>
      <xdr:row>1</xdr:row>
      <xdr:rowOff>257175</xdr:rowOff>
    </xdr:to>
    <xdr:pic>
      <xdr:nvPicPr>
        <xdr:cNvPr id="1" name="Picture 85"/>
        <xdr:cNvPicPr preferRelativeResize="1">
          <a:picLocks noChangeAspect="1"/>
        </xdr:cNvPicPr>
      </xdr:nvPicPr>
      <xdr:blipFill>
        <a:blip r:embed="rId1"/>
        <a:stretch>
          <a:fillRect/>
        </a:stretch>
      </xdr:blipFill>
      <xdr:spPr>
        <a:xfrm>
          <a:off x="857250" y="38100"/>
          <a:ext cx="17049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38100</xdr:rowOff>
    </xdr:from>
    <xdr:to>
      <xdr:col>2</xdr:col>
      <xdr:colOff>542925</xdr:colOff>
      <xdr:row>4</xdr:row>
      <xdr:rowOff>95250</xdr:rowOff>
    </xdr:to>
    <xdr:pic>
      <xdr:nvPicPr>
        <xdr:cNvPr id="1" name="Picture 85"/>
        <xdr:cNvPicPr preferRelativeResize="1">
          <a:picLocks noChangeAspect="1"/>
        </xdr:cNvPicPr>
      </xdr:nvPicPr>
      <xdr:blipFill>
        <a:blip r:embed="rId1"/>
        <a:stretch>
          <a:fillRect/>
        </a:stretch>
      </xdr:blipFill>
      <xdr:spPr>
        <a:xfrm>
          <a:off x="647700" y="38100"/>
          <a:ext cx="1704975"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28575</xdr:rowOff>
    </xdr:from>
    <xdr:to>
      <xdr:col>1</xdr:col>
      <xdr:colOff>1323975</xdr:colOff>
      <xdr:row>5</xdr:row>
      <xdr:rowOff>152400</xdr:rowOff>
    </xdr:to>
    <xdr:pic>
      <xdr:nvPicPr>
        <xdr:cNvPr id="1" name="Picture 85"/>
        <xdr:cNvPicPr preferRelativeResize="1">
          <a:picLocks noChangeAspect="1"/>
        </xdr:cNvPicPr>
      </xdr:nvPicPr>
      <xdr:blipFill>
        <a:blip r:embed="rId1"/>
        <a:stretch>
          <a:fillRect/>
        </a:stretch>
      </xdr:blipFill>
      <xdr:spPr>
        <a:xfrm>
          <a:off x="209550" y="28575"/>
          <a:ext cx="1704975"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3\Epson\PhotoPrinters\Map_May_94_FS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2003\Epson\PhotoPrinters\Map_May_94_FS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2003\Epson\PhotoPrinters\Map_May_94_FS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hart4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P"/>
      <sheetName val="XLRpt_TempSheet"/>
      <sheetName val="##"/>
      <sheetName val="CTC"/>
      <sheetName val="NTV"/>
      <sheetName val="ORT"/>
      <sheetName val="RenTV"/>
      <sheetName val="RTR"/>
      <sheetName val="TV6"/>
      <sheetName val="DIMANCHE 28 MAI 2000 COND"/>
      <sheetName val="Map_May_94_FSU"/>
      <sheetName val="Итоги по каналам"/>
      <sheetName val="Самара-график"/>
      <sheetName val="E2 Brands"/>
      <sheetName val="XLR_NoRangeSheet"/>
      <sheetName val="Расчет по Регионам"/>
      <sheetName val="Расчет"/>
      <sheetName val="Сезонка"/>
      <sheetName val="Регионы"/>
      <sheetName val="Конфигурация"/>
      <sheetName val="Прайс 2007 (Тренд)"/>
      <sheetName val="Print-forms"/>
      <sheetName val="Evaluation2"/>
      <sheetName val="MAP cf"/>
      <sheetName val="B"/>
      <sheetName val="справочники"/>
      <sheetName val="Estimate"/>
      <sheetName val="5 Канал"/>
      <sheetName val="\2003\Epson\PhotoPrinters\Map_M"/>
      <sheetName val="Map_May_94_FSU.xls"/>
      <sheetName val="basic_data"/>
      <sheetName val="Macro1"/>
      <sheetName val="schren"/>
      <sheetName val="schtv6"/>
      <sheetName val="schsts"/>
      <sheetName val="hiddenА"/>
      <sheetName val="STS"/>
    </sheetNames>
    <sheetDataSet>
      <sheetData sheetId="1">
        <row r="6">
          <cell r="B6" t="str">
            <v>C:\EAGIS\map.bmp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
      <sheetName val="XLRpt_TempSheet"/>
      <sheetName val="##"/>
      <sheetName val="CTC"/>
      <sheetName val="NTV"/>
      <sheetName val="ORT"/>
      <sheetName val="RenTV"/>
      <sheetName val="RTR"/>
      <sheetName val="TV6"/>
      <sheetName val="DIMANCHE 28 MAI 2000 COND"/>
      <sheetName val="Map_May_94_FSU"/>
      <sheetName val="Итоги по каналам"/>
      <sheetName val="Самара-график"/>
      <sheetName val="E2 Brands"/>
      <sheetName val="XLR_NoRangeSheet"/>
      <sheetName val="Расчет по Регионам"/>
      <sheetName val="Расчет"/>
      <sheetName val="Сезонка"/>
    </sheetNames>
    <sheetDataSet>
      <sheetData sheetId="1">
        <row r="6">
          <cell r="B6" t="str">
            <v>C:\EAGIS\map.bmp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P"/>
      <sheetName val="XLRpt_TempSheet"/>
      <sheetName val="Map_May_94_FSU"/>
      <sheetName val="XLR_NoRangeSheet"/>
      <sheetName val="##"/>
      <sheetName val="DIMANCHE 28 MAI 2000 COND"/>
      <sheetName val="Расчет по Регионам"/>
      <sheetName val="Регионы"/>
      <sheetName val="Итоги по каналам"/>
      <sheetName val="Конфигурация"/>
      <sheetName val="Расчет"/>
      <sheetName val="Прайс 2007 (Тренд)"/>
      <sheetName val="Сезонка"/>
      <sheetName val="ORT"/>
      <sheetName val="CTC"/>
      <sheetName val="NTV"/>
      <sheetName val="RenTV"/>
      <sheetName val="RTR"/>
      <sheetName val="TV6"/>
      <sheetName val="Print-forms"/>
      <sheetName val="Evaluation2"/>
      <sheetName val="E2 Brands"/>
      <sheetName val="MAP cf"/>
      <sheetName val="Самара-график"/>
      <sheetName val="B"/>
      <sheetName val="справочники"/>
      <sheetName val="Estimate"/>
      <sheetName val="5 Канал"/>
      <sheetName val="\2003\Epson\PhotoPrinters\Map_M"/>
      <sheetName val="Map_May_94_FSU.xls"/>
      <sheetName val="basic_data"/>
      <sheetName val="Macro1"/>
      <sheetName val="schren"/>
      <sheetName val="schtv6"/>
      <sheetName val="schsts"/>
      <sheetName val="hiddenА"/>
      <sheetName val="STS"/>
    </sheetNames>
    <sheetDataSet>
      <sheetData sheetId="1">
        <row r="6">
          <cell r="B6" t="str">
            <v>C:\EAGIS\map.bmp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mpaign Accumulated  R and F"/>
      <sheetName val="XLR_NoRangeSheet"/>
      <sheetName val="XLRpt_TempSheet"/>
      <sheetName val="CAMPAIGN AVERAGE F"/>
      <sheetName val="ORT"/>
      <sheetName val="TV summary by month"/>
      <sheetName val=" Total"/>
      <sheetName val="Прайс"/>
      <sheetName val="PRINT"/>
      <sheetName val="OWNPROD LAT"/>
      <sheetName val="Сводная"/>
      <sheetName val="Main"/>
      <sheetName val="Интернет"/>
      <sheetName val="Data USA Cdn$"/>
      <sheetName val="Data USA US$"/>
      <sheetName val="Splits"/>
      <sheetName val="##"/>
      <sheetName val="Equipment"/>
      <sheetName val="L свод"/>
      <sheetName val="Auris"/>
      <sheetName val="TIME_SLOT,PLAN_CHANNEL_TRAIL"/>
      <sheetName val="Лист2"/>
      <sheetName val="Gazete teaser"/>
      <sheetName val="Клипы (2)"/>
      <sheetName val="Change"/>
      <sheetName val="Расчет по Регионам"/>
      <sheetName val="Расчет"/>
      <sheetName val="Сезонка"/>
      <sheetName val="Campaign_Accumulated__R_and_F"/>
      <sheetName val="CAMPAIGN_AVERAGE_F"/>
      <sheetName val="TV_summary_by_month"/>
      <sheetName val="_Total"/>
      <sheetName val="ITALIANS"/>
      <sheetName val="Outdoor St-Peter June"/>
      <sheetName val="tv spot list"/>
    </sheetNames>
    <sheetDataSet>
      <sheetData sheetId="1">
        <row r="6">
          <cell r="B6">
            <v>30</v>
          </cell>
          <cell r="C6">
            <v>1.8025654037991035E-06</v>
          </cell>
          <cell r="D6">
            <v>5.792324144929599E-05</v>
          </cell>
          <cell r="E6">
            <v>0.0012274158693529225</v>
          </cell>
          <cell r="F6">
            <v>0.01736268910660697</v>
          </cell>
          <cell r="G6">
            <v>0.1648921246234996</v>
          </cell>
          <cell r="H6">
            <v>1.0596624759780147</v>
          </cell>
          <cell r="I6">
            <v>4.662541170347249</v>
          </cell>
          <cell r="J6">
            <v>14.301120768028573</v>
          </cell>
          <cell r="K6">
            <v>31.44251520174892</v>
          </cell>
          <cell r="L6">
            <v>41.67272345542011</v>
          </cell>
          <cell r="M6">
            <v>51.71465245163421</v>
          </cell>
          <cell r="N6">
            <v>60.591897756525796</v>
          </cell>
          <cell r="O6">
            <v>66.40638045095216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3:F86"/>
  <sheetViews>
    <sheetView tabSelected="1" view="pageBreakPreview" zoomScale="85" zoomScaleNormal="70" zoomScaleSheetLayoutView="85" zoomScalePageLayoutView="0" workbookViewId="0" topLeftCell="A1">
      <selection activeCell="F9" sqref="F9"/>
    </sheetView>
  </sheetViews>
  <sheetFormatPr defaultColWidth="11.421875" defaultRowHeight="12.75"/>
  <cols>
    <col min="1" max="1" width="12.57421875" style="73" customWidth="1"/>
    <col min="2" max="2" width="16.7109375" style="73" customWidth="1"/>
    <col min="3" max="3" width="51.00390625" style="73" customWidth="1"/>
    <col min="4" max="6" width="17.421875" style="73" customWidth="1"/>
    <col min="7" max="206" width="11.421875" style="73" customWidth="1"/>
    <col min="207" max="207" width="17.28125" style="73" customWidth="1"/>
    <col min="208" max="208" width="33.00390625" style="73" bestFit="1" customWidth="1"/>
    <col min="209" max="209" width="7.140625" style="73" bestFit="1" customWidth="1"/>
    <col min="210" max="210" width="10.7109375" style="73" customWidth="1"/>
    <col min="211" max="211" width="12.57421875" style="73" customWidth="1"/>
    <col min="212" max="16384" width="11.421875" style="73" customWidth="1"/>
  </cols>
  <sheetData>
    <row r="1" s="61" customFormat="1" ht="58.5" customHeight="1"/>
    <row r="2" s="61" customFormat="1" ht="21.75" customHeight="1" thickBot="1"/>
    <row r="3" spans="2:6" s="61" customFormat="1" ht="15.75">
      <c r="B3" s="85" t="s">
        <v>52</v>
      </c>
      <c r="C3" s="86"/>
      <c r="D3" s="86"/>
      <c r="E3" s="86"/>
      <c r="F3" s="87"/>
    </row>
    <row r="4" spans="2:6" s="61" customFormat="1" ht="15.75">
      <c r="B4" s="88" t="s">
        <v>20</v>
      </c>
      <c r="C4" s="89"/>
      <c r="D4" s="89"/>
      <c r="E4" s="89"/>
      <c r="F4" s="90"/>
    </row>
    <row r="5" spans="2:6" s="61" customFormat="1" ht="15.75">
      <c r="B5" s="88" t="s">
        <v>21</v>
      </c>
      <c r="C5" s="89"/>
      <c r="D5" s="89"/>
      <c r="E5" s="89"/>
      <c r="F5" s="90"/>
    </row>
    <row r="6" spans="2:6" s="61" customFormat="1" ht="16.5" thickBot="1">
      <c r="B6" s="91" t="s">
        <v>127</v>
      </c>
      <c r="C6" s="92"/>
      <c r="D6" s="92"/>
      <c r="E6" s="92"/>
      <c r="F6" s="93"/>
    </row>
    <row r="7" spans="2:6" s="61" customFormat="1" ht="26.25" thickBot="1">
      <c r="B7" s="62" t="s">
        <v>22</v>
      </c>
      <c r="C7" s="63" t="s">
        <v>23</v>
      </c>
      <c r="D7" s="64" t="s">
        <v>53</v>
      </c>
      <c r="E7" s="65" t="s">
        <v>54</v>
      </c>
      <c r="F7" s="66" t="s">
        <v>63</v>
      </c>
    </row>
    <row r="8" spans="2:6" s="61" customFormat="1" ht="16.5" thickBot="1">
      <c r="B8" s="82" t="s">
        <v>24</v>
      </c>
      <c r="C8" s="83"/>
      <c r="D8" s="83"/>
      <c r="E8" s="83"/>
      <c r="F8" s="84"/>
    </row>
    <row r="9" spans="2:6" s="61" customFormat="1" ht="12">
      <c r="B9" s="67" t="s">
        <v>25</v>
      </c>
      <c r="C9" s="68" t="s">
        <v>51</v>
      </c>
      <c r="D9" s="69">
        <f aca="true" t="shared" si="0" ref="D9:D26">E9/1.2</f>
        <v>333.33333333333337</v>
      </c>
      <c r="E9" s="70">
        <v>400</v>
      </c>
      <c r="F9" s="71">
        <f aca="true" t="shared" si="1" ref="F9:F26">ROUND(E9/1.2/2.3,0)</f>
        <v>145</v>
      </c>
    </row>
    <row r="10" spans="2:6" ht="12.75">
      <c r="B10" s="67" t="s">
        <v>40</v>
      </c>
      <c r="C10" s="68" t="s">
        <v>51</v>
      </c>
      <c r="D10" s="69">
        <f t="shared" si="0"/>
        <v>625</v>
      </c>
      <c r="E10" s="72">
        <v>750</v>
      </c>
      <c r="F10" s="71">
        <f t="shared" si="1"/>
        <v>272</v>
      </c>
    </row>
    <row r="11" spans="2:6" ht="12.75">
      <c r="B11" s="67" t="s">
        <v>41</v>
      </c>
      <c r="C11" s="68" t="s">
        <v>51</v>
      </c>
      <c r="D11" s="69">
        <f t="shared" si="0"/>
        <v>625</v>
      </c>
      <c r="E11" s="72">
        <v>750</v>
      </c>
      <c r="F11" s="71">
        <f t="shared" si="1"/>
        <v>272</v>
      </c>
    </row>
    <row r="12" spans="2:6" ht="12.75">
      <c r="B12" s="67" t="s">
        <v>26</v>
      </c>
      <c r="C12" s="68" t="s">
        <v>56</v>
      </c>
      <c r="D12" s="69">
        <f t="shared" si="0"/>
        <v>1000</v>
      </c>
      <c r="E12" s="72">
        <v>1200</v>
      </c>
      <c r="F12" s="71">
        <f t="shared" si="1"/>
        <v>435</v>
      </c>
    </row>
    <row r="13" spans="2:6" ht="12.75">
      <c r="B13" s="67" t="s">
        <v>28</v>
      </c>
      <c r="C13" s="68" t="s">
        <v>56</v>
      </c>
      <c r="D13" s="69">
        <f t="shared" si="0"/>
        <v>1250</v>
      </c>
      <c r="E13" s="72">
        <v>1500</v>
      </c>
      <c r="F13" s="71">
        <f t="shared" si="1"/>
        <v>543</v>
      </c>
    </row>
    <row r="14" spans="2:6" ht="12.75">
      <c r="B14" s="67" t="s">
        <v>118</v>
      </c>
      <c r="C14" s="68" t="s">
        <v>51</v>
      </c>
      <c r="D14" s="69">
        <f t="shared" si="0"/>
        <v>1250</v>
      </c>
      <c r="E14" s="72">
        <v>1500</v>
      </c>
      <c r="F14" s="71">
        <f t="shared" si="1"/>
        <v>543</v>
      </c>
    </row>
    <row r="15" spans="2:6" ht="12.75">
      <c r="B15" s="67" t="s">
        <v>119</v>
      </c>
      <c r="C15" s="68" t="s">
        <v>51</v>
      </c>
      <c r="D15" s="69">
        <f t="shared" si="0"/>
        <v>1416.6666666666667</v>
      </c>
      <c r="E15" s="72">
        <v>1700</v>
      </c>
      <c r="F15" s="71">
        <f t="shared" si="1"/>
        <v>616</v>
      </c>
    </row>
    <row r="16" spans="2:6" ht="12.75">
      <c r="B16" s="67" t="s">
        <v>31</v>
      </c>
      <c r="C16" s="68" t="s">
        <v>51</v>
      </c>
      <c r="D16" s="69">
        <f t="shared" si="0"/>
        <v>1791.6666666666667</v>
      </c>
      <c r="E16" s="72">
        <v>2150</v>
      </c>
      <c r="F16" s="71">
        <f t="shared" si="1"/>
        <v>779</v>
      </c>
    </row>
    <row r="17" spans="2:6" ht="12.75">
      <c r="B17" s="67" t="s">
        <v>32</v>
      </c>
      <c r="C17" s="68" t="s">
        <v>51</v>
      </c>
      <c r="D17" s="69">
        <f t="shared" si="0"/>
        <v>2083.3333333333335</v>
      </c>
      <c r="E17" s="72">
        <v>2500</v>
      </c>
      <c r="F17" s="71">
        <f t="shared" si="1"/>
        <v>906</v>
      </c>
    </row>
    <row r="18" spans="2:6" ht="12.75">
      <c r="B18" s="67" t="s">
        <v>50</v>
      </c>
      <c r="C18" s="68" t="s">
        <v>51</v>
      </c>
      <c r="D18" s="69">
        <f t="shared" si="0"/>
        <v>3833.3333333333335</v>
      </c>
      <c r="E18" s="72">
        <v>4600</v>
      </c>
      <c r="F18" s="71">
        <f t="shared" si="1"/>
        <v>1667</v>
      </c>
    </row>
    <row r="19" spans="2:6" ht="12.75">
      <c r="B19" s="67" t="s">
        <v>47</v>
      </c>
      <c r="C19" s="68" t="s">
        <v>51</v>
      </c>
      <c r="D19" s="69">
        <f t="shared" si="0"/>
        <v>4583.333333333334</v>
      </c>
      <c r="E19" s="72">
        <v>5500</v>
      </c>
      <c r="F19" s="71">
        <f t="shared" si="1"/>
        <v>1993</v>
      </c>
    </row>
    <row r="20" spans="2:6" ht="12.75">
      <c r="B20" s="67" t="s">
        <v>48</v>
      </c>
      <c r="C20" s="68" t="s">
        <v>51</v>
      </c>
      <c r="D20" s="69">
        <f t="shared" si="0"/>
        <v>5000</v>
      </c>
      <c r="E20" s="72">
        <v>6000</v>
      </c>
      <c r="F20" s="71">
        <f t="shared" si="1"/>
        <v>2174</v>
      </c>
    </row>
    <row r="21" spans="2:6" ht="12.75">
      <c r="B21" s="67" t="s">
        <v>49</v>
      </c>
      <c r="C21" s="68" t="s">
        <v>51</v>
      </c>
      <c r="D21" s="69">
        <f t="shared" si="0"/>
        <v>4583.333333333334</v>
      </c>
      <c r="E21" s="72">
        <v>5500</v>
      </c>
      <c r="F21" s="71">
        <f t="shared" si="1"/>
        <v>1993</v>
      </c>
    </row>
    <row r="22" spans="2:6" ht="12.75">
      <c r="B22" s="67" t="s">
        <v>38</v>
      </c>
      <c r="C22" s="68" t="s">
        <v>51</v>
      </c>
      <c r="D22" s="69">
        <f t="shared" si="0"/>
        <v>4166.666666666667</v>
      </c>
      <c r="E22" s="72">
        <v>5000</v>
      </c>
      <c r="F22" s="71">
        <f t="shared" si="1"/>
        <v>1812</v>
      </c>
    </row>
    <row r="23" spans="2:6" ht="12.75">
      <c r="B23" s="67" t="s">
        <v>33</v>
      </c>
      <c r="C23" s="68" t="s">
        <v>56</v>
      </c>
      <c r="D23" s="69">
        <f t="shared" si="0"/>
        <v>2500</v>
      </c>
      <c r="E23" s="72">
        <v>3000</v>
      </c>
      <c r="F23" s="71">
        <f t="shared" si="1"/>
        <v>1087</v>
      </c>
    </row>
    <row r="24" spans="2:6" ht="12.75">
      <c r="B24" s="67" t="s">
        <v>34</v>
      </c>
      <c r="C24" s="68" t="s">
        <v>56</v>
      </c>
      <c r="D24" s="69">
        <f t="shared" si="0"/>
        <v>1666.6666666666667</v>
      </c>
      <c r="E24" s="72">
        <v>2000</v>
      </c>
      <c r="F24" s="71">
        <f t="shared" si="1"/>
        <v>725</v>
      </c>
    </row>
    <row r="25" spans="2:6" ht="12.75">
      <c r="B25" s="67" t="s">
        <v>35</v>
      </c>
      <c r="C25" s="68" t="s">
        <v>51</v>
      </c>
      <c r="D25" s="69">
        <f t="shared" si="0"/>
        <v>500</v>
      </c>
      <c r="E25" s="72">
        <v>600</v>
      </c>
      <c r="F25" s="71">
        <f t="shared" si="1"/>
        <v>217</v>
      </c>
    </row>
    <row r="26" spans="2:6" ht="13.5" thickBot="1">
      <c r="B26" s="67" t="s">
        <v>36</v>
      </c>
      <c r="C26" s="68" t="s">
        <v>51</v>
      </c>
      <c r="D26" s="69">
        <f t="shared" si="0"/>
        <v>166.66666666666669</v>
      </c>
      <c r="E26" s="72">
        <v>200</v>
      </c>
      <c r="F26" s="71">
        <f t="shared" si="1"/>
        <v>72</v>
      </c>
    </row>
    <row r="27" spans="2:6" ht="16.5" thickBot="1">
      <c r="B27" s="82" t="s">
        <v>37</v>
      </c>
      <c r="C27" s="83"/>
      <c r="D27" s="83"/>
      <c r="E27" s="83"/>
      <c r="F27" s="84"/>
    </row>
    <row r="28" spans="2:6" ht="12.75">
      <c r="B28" s="67" t="s">
        <v>25</v>
      </c>
      <c r="C28" s="68" t="s">
        <v>51</v>
      </c>
      <c r="D28" s="69">
        <f aca="true" t="shared" si="2" ref="D28:D45">E28/1.2</f>
        <v>333.33333333333337</v>
      </c>
      <c r="E28" s="70">
        <v>400</v>
      </c>
      <c r="F28" s="71">
        <f aca="true" t="shared" si="3" ref="F28:F45">ROUND(E28/1.2/2.3,0)</f>
        <v>145</v>
      </c>
    </row>
    <row r="29" spans="2:6" ht="12.75">
      <c r="B29" s="67" t="s">
        <v>40</v>
      </c>
      <c r="C29" s="68" t="s">
        <v>51</v>
      </c>
      <c r="D29" s="69">
        <f t="shared" si="2"/>
        <v>625</v>
      </c>
      <c r="E29" s="72">
        <v>750</v>
      </c>
      <c r="F29" s="71">
        <f t="shared" si="3"/>
        <v>272</v>
      </c>
    </row>
    <row r="30" spans="2:6" ht="12.75">
      <c r="B30" s="67" t="s">
        <v>41</v>
      </c>
      <c r="C30" s="68" t="s">
        <v>51</v>
      </c>
      <c r="D30" s="69">
        <f t="shared" si="2"/>
        <v>625</v>
      </c>
      <c r="E30" s="72">
        <v>750</v>
      </c>
      <c r="F30" s="71">
        <f t="shared" si="3"/>
        <v>272</v>
      </c>
    </row>
    <row r="31" spans="2:6" ht="12.75">
      <c r="B31" s="67" t="s">
        <v>26</v>
      </c>
      <c r="C31" s="68" t="s">
        <v>56</v>
      </c>
      <c r="D31" s="69">
        <f t="shared" si="2"/>
        <v>1000</v>
      </c>
      <c r="E31" s="72">
        <v>1200</v>
      </c>
      <c r="F31" s="71">
        <f t="shared" si="3"/>
        <v>435</v>
      </c>
    </row>
    <row r="32" spans="2:6" ht="12.75">
      <c r="B32" s="67" t="s">
        <v>28</v>
      </c>
      <c r="C32" s="68" t="s">
        <v>56</v>
      </c>
      <c r="D32" s="69">
        <f t="shared" si="2"/>
        <v>1250</v>
      </c>
      <c r="E32" s="72">
        <v>1500</v>
      </c>
      <c r="F32" s="71">
        <f t="shared" si="3"/>
        <v>543</v>
      </c>
    </row>
    <row r="33" spans="2:6" ht="12.75">
      <c r="B33" s="67" t="s">
        <v>29</v>
      </c>
      <c r="C33" s="68" t="s">
        <v>51</v>
      </c>
      <c r="D33" s="69">
        <f t="shared" si="2"/>
        <v>1250</v>
      </c>
      <c r="E33" s="72">
        <v>1500</v>
      </c>
      <c r="F33" s="71">
        <f t="shared" si="3"/>
        <v>543</v>
      </c>
    </row>
    <row r="34" spans="2:6" ht="12.75">
      <c r="B34" s="67" t="s">
        <v>30</v>
      </c>
      <c r="C34" s="68" t="s">
        <v>51</v>
      </c>
      <c r="D34" s="69">
        <f t="shared" si="2"/>
        <v>1416.6666666666667</v>
      </c>
      <c r="E34" s="72">
        <v>1700</v>
      </c>
      <c r="F34" s="71">
        <f t="shared" si="3"/>
        <v>616</v>
      </c>
    </row>
    <row r="35" spans="2:6" ht="12.75">
      <c r="B35" s="67" t="s">
        <v>31</v>
      </c>
      <c r="C35" s="68" t="s">
        <v>51</v>
      </c>
      <c r="D35" s="69">
        <f t="shared" si="2"/>
        <v>1791.6666666666667</v>
      </c>
      <c r="E35" s="72">
        <v>2150</v>
      </c>
      <c r="F35" s="71">
        <f t="shared" si="3"/>
        <v>779</v>
      </c>
    </row>
    <row r="36" spans="2:6" ht="12.75">
      <c r="B36" s="67" t="s">
        <v>32</v>
      </c>
      <c r="C36" s="68" t="s">
        <v>51</v>
      </c>
      <c r="D36" s="69">
        <f t="shared" si="2"/>
        <v>2083.3333333333335</v>
      </c>
      <c r="E36" s="72">
        <v>2500</v>
      </c>
      <c r="F36" s="71">
        <f t="shared" si="3"/>
        <v>906</v>
      </c>
    </row>
    <row r="37" spans="2:6" ht="12.75">
      <c r="B37" s="67" t="s">
        <v>50</v>
      </c>
      <c r="C37" s="68" t="s">
        <v>51</v>
      </c>
      <c r="D37" s="69">
        <f t="shared" si="2"/>
        <v>3833.3333333333335</v>
      </c>
      <c r="E37" s="72">
        <v>4600</v>
      </c>
      <c r="F37" s="71">
        <f t="shared" si="3"/>
        <v>1667</v>
      </c>
    </row>
    <row r="38" spans="2:6" ht="12.75">
      <c r="B38" s="67" t="s">
        <v>47</v>
      </c>
      <c r="C38" s="68" t="s">
        <v>51</v>
      </c>
      <c r="D38" s="69">
        <f t="shared" si="2"/>
        <v>4583.333333333334</v>
      </c>
      <c r="E38" s="72">
        <v>5500</v>
      </c>
      <c r="F38" s="71">
        <f t="shared" si="3"/>
        <v>1993</v>
      </c>
    </row>
    <row r="39" spans="2:6" ht="12.75">
      <c r="B39" s="67" t="s">
        <v>48</v>
      </c>
      <c r="C39" s="68" t="s">
        <v>51</v>
      </c>
      <c r="D39" s="69">
        <f t="shared" si="2"/>
        <v>4666.666666666667</v>
      </c>
      <c r="E39" s="72">
        <v>5600</v>
      </c>
      <c r="F39" s="71">
        <f t="shared" si="3"/>
        <v>2029</v>
      </c>
    </row>
    <row r="40" spans="2:6" ht="12.75">
      <c r="B40" s="67" t="s">
        <v>49</v>
      </c>
      <c r="C40" s="68" t="s">
        <v>51</v>
      </c>
      <c r="D40" s="69">
        <f t="shared" si="2"/>
        <v>4666.666666666667</v>
      </c>
      <c r="E40" s="72">
        <v>5600</v>
      </c>
      <c r="F40" s="71">
        <f t="shared" si="3"/>
        <v>2029</v>
      </c>
    </row>
    <row r="41" spans="2:6" ht="12.75">
      <c r="B41" s="67" t="s">
        <v>38</v>
      </c>
      <c r="C41" s="68" t="s">
        <v>51</v>
      </c>
      <c r="D41" s="69">
        <f t="shared" si="2"/>
        <v>3750</v>
      </c>
      <c r="E41" s="72">
        <v>4500</v>
      </c>
      <c r="F41" s="71">
        <f t="shared" si="3"/>
        <v>1630</v>
      </c>
    </row>
    <row r="42" spans="2:6" ht="12.75">
      <c r="B42" s="67" t="s">
        <v>33</v>
      </c>
      <c r="C42" s="68" t="s">
        <v>56</v>
      </c>
      <c r="D42" s="69">
        <f t="shared" si="2"/>
        <v>2500</v>
      </c>
      <c r="E42" s="72">
        <v>3000</v>
      </c>
      <c r="F42" s="71">
        <f t="shared" si="3"/>
        <v>1087</v>
      </c>
    </row>
    <row r="43" spans="2:6" ht="12.75">
      <c r="B43" s="67" t="s">
        <v>34</v>
      </c>
      <c r="C43" s="68" t="s">
        <v>56</v>
      </c>
      <c r="D43" s="69">
        <f t="shared" si="2"/>
        <v>1666.6666666666667</v>
      </c>
      <c r="E43" s="72">
        <v>2000</v>
      </c>
      <c r="F43" s="71">
        <f t="shared" si="3"/>
        <v>725</v>
      </c>
    </row>
    <row r="44" spans="2:6" ht="12.75">
      <c r="B44" s="67" t="s">
        <v>35</v>
      </c>
      <c r="C44" s="68" t="s">
        <v>51</v>
      </c>
      <c r="D44" s="69">
        <f t="shared" si="2"/>
        <v>666.6666666666667</v>
      </c>
      <c r="E44" s="72">
        <v>800</v>
      </c>
      <c r="F44" s="71">
        <f t="shared" si="3"/>
        <v>290</v>
      </c>
    </row>
    <row r="45" spans="2:6" ht="13.5" thickBot="1">
      <c r="B45" s="67" t="s">
        <v>36</v>
      </c>
      <c r="C45" s="68" t="s">
        <v>51</v>
      </c>
      <c r="D45" s="69">
        <f t="shared" si="2"/>
        <v>250</v>
      </c>
      <c r="E45" s="72">
        <v>300</v>
      </c>
      <c r="F45" s="71">
        <f t="shared" si="3"/>
        <v>109</v>
      </c>
    </row>
    <row r="46" spans="2:6" ht="16.5" thickBot="1">
      <c r="B46" s="82" t="s">
        <v>39</v>
      </c>
      <c r="C46" s="83"/>
      <c r="D46" s="83"/>
      <c r="E46" s="83"/>
      <c r="F46" s="84"/>
    </row>
    <row r="47" spans="2:6" ht="12.75">
      <c r="B47" s="67" t="s">
        <v>25</v>
      </c>
      <c r="C47" s="68" t="s">
        <v>51</v>
      </c>
      <c r="D47" s="69">
        <f aca="true" t="shared" si="4" ref="D47:D62">E47/1.2</f>
        <v>291.6666666666667</v>
      </c>
      <c r="E47" s="70">
        <v>350</v>
      </c>
      <c r="F47" s="71">
        <f aca="true" t="shared" si="5" ref="F47:F62">ROUND(E47/1.2/2.3,0)</f>
        <v>127</v>
      </c>
    </row>
    <row r="48" spans="2:6" ht="12.75">
      <c r="B48" s="67" t="s">
        <v>40</v>
      </c>
      <c r="C48" s="68" t="s">
        <v>51</v>
      </c>
      <c r="D48" s="69">
        <f t="shared" si="4"/>
        <v>500</v>
      </c>
      <c r="E48" s="72">
        <v>600</v>
      </c>
      <c r="F48" s="71">
        <f t="shared" si="5"/>
        <v>217</v>
      </c>
    </row>
    <row r="49" spans="2:6" ht="12.75">
      <c r="B49" s="67" t="s">
        <v>120</v>
      </c>
      <c r="C49" s="68" t="s">
        <v>51</v>
      </c>
      <c r="D49" s="69">
        <f t="shared" si="4"/>
        <v>1000</v>
      </c>
      <c r="E49" s="72">
        <v>1200</v>
      </c>
      <c r="F49" s="71">
        <f t="shared" si="5"/>
        <v>435</v>
      </c>
    </row>
    <row r="50" spans="2:6" ht="12.75">
      <c r="B50" s="67" t="s">
        <v>57</v>
      </c>
      <c r="C50" s="68" t="s">
        <v>27</v>
      </c>
      <c r="D50" s="69">
        <f t="shared" si="4"/>
        <v>1416.6666666666667</v>
      </c>
      <c r="E50" s="72">
        <v>1700</v>
      </c>
      <c r="F50" s="71">
        <f t="shared" si="5"/>
        <v>616</v>
      </c>
    </row>
    <row r="51" spans="2:6" ht="12.75">
      <c r="B51" s="67" t="s">
        <v>58</v>
      </c>
      <c r="C51" s="68" t="s">
        <v>56</v>
      </c>
      <c r="D51" s="69">
        <f t="shared" si="4"/>
        <v>1416.6666666666667</v>
      </c>
      <c r="E51" s="72">
        <v>1700</v>
      </c>
      <c r="F51" s="71">
        <f t="shared" si="5"/>
        <v>616</v>
      </c>
    </row>
    <row r="52" spans="2:6" ht="12.75">
      <c r="B52" s="67" t="s">
        <v>118</v>
      </c>
      <c r="C52" s="68" t="s">
        <v>125</v>
      </c>
      <c r="D52" s="69">
        <f t="shared" si="4"/>
        <v>2083.3333333333335</v>
      </c>
      <c r="E52" s="72">
        <v>2500</v>
      </c>
      <c r="F52" s="71">
        <f t="shared" si="5"/>
        <v>906</v>
      </c>
    </row>
    <row r="53" spans="2:6" ht="12.75">
      <c r="B53" s="67" t="s">
        <v>119</v>
      </c>
      <c r="C53" s="68" t="s">
        <v>125</v>
      </c>
      <c r="D53" s="69">
        <f t="shared" si="4"/>
        <v>2083.3333333333335</v>
      </c>
      <c r="E53" s="72">
        <v>2500</v>
      </c>
      <c r="F53" s="71">
        <f t="shared" si="5"/>
        <v>906</v>
      </c>
    </row>
    <row r="54" spans="2:6" ht="12.75">
      <c r="B54" s="67" t="s">
        <v>31</v>
      </c>
      <c r="C54" s="68" t="s">
        <v>125</v>
      </c>
      <c r="D54" s="69">
        <v>1616.6666666666667</v>
      </c>
      <c r="E54" s="72">
        <v>2500</v>
      </c>
      <c r="F54" s="71">
        <f t="shared" si="5"/>
        <v>906</v>
      </c>
    </row>
    <row r="55" spans="2:6" ht="12.75">
      <c r="B55" s="67" t="s">
        <v>121</v>
      </c>
      <c r="C55" s="68" t="s">
        <v>125</v>
      </c>
      <c r="D55" s="69">
        <f t="shared" si="4"/>
        <v>2083.3333333333335</v>
      </c>
      <c r="E55" s="72">
        <v>2500</v>
      </c>
      <c r="F55" s="71">
        <f t="shared" si="5"/>
        <v>906</v>
      </c>
    </row>
    <row r="56" spans="2:6" ht="12.75">
      <c r="B56" s="67" t="s">
        <v>60</v>
      </c>
      <c r="C56" s="68" t="s">
        <v>125</v>
      </c>
      <c r="D56" s="69">
        <f t="shared" si="4"/>
        <v>2666.666666666667</v>
      </c>
      <c r="E56" s="72">
        <v>3200</v>
      </c>
      <c r="F56" s="71">
        <f t="shared" si="5"/>
        <v>1159</v>
      </c>
    </row>
    <row r="57" spans="2:6" ht="12.75">
      <c r="B57" s="67" t="s">
        <v>61</v>
      </c>
      <c r="C57" s="68" t="s">
        <v>125</v>
      </c>
      <c r="D57" s="69">
        <f t="shared" si="4"/>
        <v>3500</v>
      </c>
      <c r="E57" s="72">
        <v>4200</v>
      </c>
      <c r="F57" s="71">
        <f t="shared" si="5"/>
        <v>1522</v>
      </c>
    </row>
    <row r="58" spans="2:6" ht="12.75">
      <c r="B58" s="67" t="s">
        <v>122</v>
      </c>
      <c r="C58" s="68" t="s">
        <v>125</v>
      </c>
      <c r="D58" s="69">
        <f t="shared" si="4"/>
        <v>3916.666666666667</v>
      </c>
      <c r="E58" s="72">
        <v>4700</v>
      </c>
      <c r="F58" s="71">
        <f t="shared" si="5"/>
        <v>1703</v>
      </c>
    </row>
    <row r="59" spans="2:6" ht="12.75">
      <c r="B59" s="67" t="s">
        <v>33</v>
      </c>
      <c r="C59" s="68" t="s">
        <v>56</v>
      </c>
      <c r="D59" s="69">
        <f t="shared" si="4"/>
        <v>2500</v>
      </c>
      <c r="E59" s="72">
        <v>3000</v>
      </c>
      <c r="F59" s="71">
        <f t="shared" si="5"/>
        <v>1087</v>
      </c>
    </row>
    <row r="60" spans="2:6" ht="12.75">
      <c r="B60" s="67" t="s">
        <v>34</v>
      </c>
      <c r="C60" s="68" t="s">
        <v>56</v>
      </c>
      <c r="D60" s="69">
        <f t="shared" si="4"/>
        <v>1666.6666666666667</v>
      </c>
      <c r="E60" s="72">
        <v>2000</v>
      </c>
      <c r="F60" s="71">
        <f t="shared" si="5"/>
        <v>725</v>
      </c>
    </row>
    <row r="61" spans="2:6" ht="12.75">
      <c r="B61" s="67" t="s">
        <v>35</v>
      </c>
      <c r="C61" s="68" t="s">
        <v>51</v>
      </c>
      <c r="D61" s="69">
        <f t="shared" si="4"/>
        <v>666.6666666666667</v>
      </c>
      <c r="E61" s="72">
        <v>800</v>
      </c>
      <c r="F61" s="71">
        <f t="shared" si="5"/>
        <v>290</v>
      </c>
    </row>
    <row r="62" spans="2:6" ht="13.5" thickBot="1">
      <c r="B62" s="67" t="s">
        <v>36</v>
      </c>
      <c r="C62" s="68" t="s">
        <v>51</v>
      </c>
      <c r="D62" s="69">
        <f t="shared" si="4"/>
        <v>166.66666666666669</v>
      </c>
      <c r="E62" s="72">
        <v>200</v>
      </c>
      <c r="F62" s="71">
        <f t="shared" si="5"/>
        <v>72</v>
      </c>
    </row>
    <row r="63" spans="2:6" ht="16.5" thickBot="1">
      <c r="B63" s="82" t="s">
        <v>45</v>
      </c>
      <c r="C63" s="83"/>
      <c r="D63" s="83"/>
      <c r="E63" s="83"/>
      <c r="F63" s="84"/>
    </row>
    <row r="64" spans="2:6" ht="12.75">
      <c r="B64" s="67" t="s">
        <v>25</v>
      </c>
      <c r="C64" s="68" t="s">
        <v>51</v>
      </c>
      <c r="D64" s="69">
        <f aca="true" t="shared" si="6" ref="D64:D81">E64/1.2</f>
        <v>291.6666666666667</v>
      </c>
      <c r="E64" s="70">
        <v>350</v>
      </c>
      <c r="F64" s="71">
        <f aca="true" t="shared" si="7" ref="F64:F81">ROUND(E64/1.2/2.3,0)</f>
        <v>127</v>
      </c>
    </row>
    <row r="65" spans="2:6" ht="12.75">
      <c r="B65" s="67" t="s">
        <v>40</v>
      </c>
      <c r="C65" s="68" t="s">
        <v>51</v>
      </c>
      <c r="D65" s="69">
        <f t="shared" si="6"/>
        <v>500</v>
      </c>
      <c r="E65" s="72">
        <v>600</v>
      </c>
      <c r="F65" s="71">
        <f t="shared" si="7"/>
        <v>217</v>
      </c>
    </row>
    <row r="66" spans="2:6" ht="12.75">
      <c r="B66" s="67" t="s">
        <v>41</v>
      </c>
      <c r="C66" s="68" t="s">
        <v>51</v>
      </c>
      <c r="D66" s="69">
        <f t="shared" si="6"/>
        <v>750</v>
      </c>
      <c r="E66" s="72">
        <v>900</v>
      </c>
      <c r="F66" s="71">
        <f t="shared" si="7"/>
        <v>326</v>
      </c>
    </row>
    <row r="67" spans="2:6" ht="12.75">
      <c r="B67" s="67" t="s">
        <v>42</v>
      </c>
      <c r="C67" s="68" t="s">
        <v>27</v>
      </c>
      <c r="D67" s="69">
        <f t="shared" si="6"/>
        <v>1416.6666666666667</v>
      </c>
      <c r="E67" s="72">
        <v>1700</v>
      </c>
      <c r="F67" s="71">
        <f t="shared" si="7"/>
        <v>616</v>
      </c>
    </row>
    <row r="68" spans="2:6" ht="12.75">
      <c r="B68" s="67" t="s">
        <v>43</v>
      </c>
      <c r="C68" s="68" t="s">
        <v>56</v>
      </c>
      <c r="D68" s="69">
        <f t="shared" si="6"/>
        <v>1416.6666666666667</v>
      </c>
      <c r="E68" s="72">
        <v>1700</v>
      </c>
      <c r="F68" s="71">
        <f t="shared" si="7"/>
        <v>616</v>
      </c>
    </row>
    <row r="69" spans="2:6" ht="12.75">
      <c r="B69" s="67" t="s">
        <v>44</v>
      </c>
      <c r="C69" s="68" t="s">
        <v>51</v>
      </c>
      <c r="D69" s="69">
        <f t="shared" si="6"/>
        <v>1750</v>
      </c>
      <c r="E69" s="72">
        <v>2100</v>
      </c>
      <c r="F69" s="71">
        <f t="shared" si="7"/>
        <v>761</v>
      </c>
    </row>
    <row r="70" spans="2:6" ht="12.75">
      <c r="B70" s="67" t="s">
        <v>123</v>
      </c>
      <c r="C70" s="68" t="s">
        <v>51</v>
      </c>
      <c r="D70" s="69">
        <f t="shared" si="6"/>
        <v>1916.6666666666667</v>
      </c>
      <c r="E70" s="72">
        <v>2300</v>
      </c>
      <c r="F70" s="71">
        <f t="shared" si="7"/>
        <v>833</v>
      </c>
    </row>
    <row r="71" spans="2:6" ht="12.75">
      <c r="B71" s="67" t="s">
        <v>124</v>
      </c>
      <c r="C71" s="68" t="s">
        <v>51</v>
      </c>
      <c r="D71" s="69">
        <f t="shared" si="6"/>
        <v>2250</v>
      </c>
      <c r="E71" s="72">
        <v>2700</v>
      </c>
      <c r="F71" s="71">
        <f t="shared" si="7"/>
        <v>978</v>
      </c>
    </row>
    <row r="72" spans="2:6" ht="12.75">
      <c r="B72" s="67" t="s">
        <v>59</v>
      </c>
      <c r="C72" s="68" t="s">
        <v>51</v>
      </c>
      <c r="D72" s="69">
        <f t="shared" si="6"/>
        <v>2250</v>
      </c>
      <c r="E72" s="72">
        <v>2700</v>
      </c>
      <c r="F72" s="71">
        <f t="shared" si="7"/>
        <v>978</v>
      </c>
    </row>
    <row r="73" spans="2:6" ht="12.75">
      <c r="B73" s="67" t="s">
        <v>46</v>
      </c>
      <c r="C73" s="68" t="s">
        <v>51</v>
      </c>
      <c r="D73" s="69">
        <f t="shared" si="6"/>
        <v>2250</v>
      </c>
      <c r="E73" s="72">
        <v>2700</v>
      </c>
      <c r="F73" s="71">
        <f t="shared" si="7"/>
        <v>978</v>
      </c>
    </row>
    <row r="74" spans="2:6" ht="12.75">
      <c r="B74" s="67" t="s">
        <v>47</v>
      </c>
      <c r="C74" s="68" t="s">
        <v>51</v>
      </c>
      <c r="D74" s="69">
        <f t="shared" si="6"/>
        <v>2750</v>
      </c>
      <c r="E74" s="72">
        <v>3300</v>
      </c>
      <c r="F74" s="71">
        <f t="shared" si="7"/>
        <v>1196</v>
      </c>
    </row>
    <row r="75" spans="2:6" ht="12.75">
      <c r="B75" s="67" t="s">
        <v>48</v>
      </c>
      <c r="C75" s="68" t="s">
        <v>51</v>
      </c>
      <c r="D75" s="69">
        <f t="shared" si="6"/>
        <v>3916.666666666667</v>
      </c>
      <c r="E75" s="72">
        <v>4700</v>
      </c>
      <c r="F75" s="71">
        <f t="shared" si="7"/>
        <v>1703</v>
      </c>
    </row>
    <row r="76" spans="2:6" ht="12.75">
      <c r="B76" s="67" t="s">
        <v>49</v>
      </c>
      <c r="C76" s="68" t="s">
        <v>51</v>
      </c>
      <c r="D76" s="69">
        <f t="shared" si="6"/>
        <v>4166.666666666667</v>
      </c>
      <c r="E76" s="72">
        <v>5000</v>
      </c>
      <c r="F76" s="71">
        <f t="shared" si="7"/>
        <v>1812</v>
      </c>
    </row>
    <row r="77" spans="2:6" ht="12.75">
      <c r="B77" s="67" t="s">
        <v>38</v>
      </c>
      <c r="C77" s="68" t="s">
        <v>51</v>
      </c>
      <c r="D77" s="69">
        <f t="shared" si="6"/>
        <v>4000</v>
      </c>
      <c r="E77" s="72">
        <v>4800</v>
      </c>
      <c r="F77" s="71">
        <f t="shared" si="7"/>
        <v>1739</v>
      </c>
    </row>
    <row r="78" spans="2:6" ht="12.75">
      <c r="B78" s="67" t="s">
        <v>62</v>
      </c>
      <c r="C78" s="68" t="s">
        <v>56</v>
      </c>
      <c r="D78" s="69">
        <f t="shared" si="6"/>
        <v>2500</v>
      </c>
      <c r="E78" s="72">
        <v>3000</v>
      </c>
      <c r="F78" s="71">
        <f t="shared" si="7"/>
        <v>1087</v>
      </c>
    </row>
    <row r="79" spans="2:6" ht="12.75">
      <c r="B79" s="67" t="s">
        <v>34</v>
      </c>
      <c r="C79" s="68" t="s">
        <v>56</v>
      </c>
      <c r="D79" s="69">
        <f t="shared" si="6"/>
        <v>1666.6666666666667</v>
      </c>
      <c r="E79" s="72">
        <v>2000</v>
      </c>
      <c r="F79" s="71">
        <f t="shared" si="7"/>
        <v>725</v>
      </c>
    </row>
    <row r="80" spans="2:6" ht="12.75">
      <c r="B80" s="67" t="s">
        <v>35</v>
      </c>
      <c r="C80" s="68" t="s">
        <v>51</v>
      </c>
      <c r="D80" s="69">
        <f t="shared" si="6"/>
        <v>458.33333333333337</v>
      </c>
      <c r="E80" s="72">
        <v>550</v>
      </c>
      <c r="F80" s="71">
        <f t="shared" si="7"/>
        <v>199</v>
      </c>
    </row>
    <row r="81" spans="2:6" ht="12.75">
      <c r="B81" s="67" t="s">
        <v>36</v>
      </c>
      <c r="C81" s="68" t="s">
        <v>51</v>
      </c>
      <c r="D81" s="69">
        <f t="shared" si="6"/>
        <v>166.66666666666669</v>
      </c>
      <c r="E81" s="72">
        <v>200</v>
      </c>
      <c r="F81" s="71">
        <f t="shared" si="7"/>
        <v>72</v>
      </c>
    </row>
    <row r="82" spans="2:6" ht="12.75">
      <c r="B82" s="74"/>
      <c r="C82" s="75"/>
      <c r="D82" s="76"/>
      <c r="E82" s="77"/>
      <c r="F82" s="78"/>
    </row>
    <row r="83" spans="2:6" ht="12.75">
      <c r="B83" s="79" t="s">
        <v>12</v>
      </c>
      <c r="C83" s="79"/>
      <c r="D83" s="79"/>
      <c r="E83" s="79"/>
      <c r="F83" s="79"/>
    </row>
    <row r="84" spans="2:6" ht="35.25" customHeight="1">
      <c r="B84" s="80" t="s">
        <v>64</v>
      </c>
      <c r="C84" s="80"/>
      <c r="D84" s="80"/>
      <c r="E84" s="80"/>
      <c r="F84" s="80"/>
    </row>
    <row r="85" spans="2:6" ht="22.5" customHeight="1">
      <c r="B85" s="80" t="s">
        <v>65</v>
      </c>
      <c r="C85" s="80"/>
      <c r="D85" s="80"/>
      <c r="E85" s="80"/>
      <c r="F85" s="80"/>
    </row>
    <row r="86" spans="2:6" ht="29.25" customHeight="1">
      <c r="B86" s="81" t="s">
        <v>66</v>
      </c>
      <c r="C86" s="81"/>
      <c r="D86" s="81"/>
      <c r="E86" s="81"/>
      <c r="F86" s="81"/>
    </row>
  </sheetData>
  <sheetProtection/>
  <mergeCells count="12">
    <mergeCell ref="B3:F3"/>
    <mergeCell ref="B4:F4"/>
    <mergeCell ref="B5:F5"/>
    <mergeCell ref="B6:F6"/>
    <mergeCell ref="B8:F8"/>
    <mergeCell ref="B83:F83"/>
    <mergeCell ref="B84:F84"/>
    <mergeCell ref="B85:F85"/>
    <mergeCell ref="B86:F86"/>
    <mergeCell ref="B27:F27"/>
    <mergeCell ref="B46:F46"/>
    <mergeCell ref="B63:F63"/>
  </mergeCells>
  <printOptions/>
  <pageMargins left="0.3937007874015748" right="0.3937007874015748" top="0.3937007874015748" bottom="0.3937007874015748" header="0.15748031496062992" footer="0.15748031496062992"/>
  <pageSetup fitToHeight="1" fitToWidth="1" horizontalDpi="1200" verticalDpi="1200" orientation="portrait" paperSize="9" scale="65" r:id="rId2"/>
  <rowBreaks count="1" manualBreakCount="1">
    <brk id="45" max="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99"/>
  <sheetViews>
    <sheetView view="pageBreakPreview" zoomScale="85" zoomScaleSheetLayoutView="85" zoomScalePageLayoutView="0" workbookViewId="0" topLeftCell="A1">
      <selection activeCell="D20" sqref="D20"/>
    </sheetView>
  </sheetViews>
  <sheetFormatPr defaultColWidth="9.140625" defaultRowHeight="12.75"/>
  <cols>
    <col min="1" max="1" width="7.8515625" style="36" customWidth="1"/>
    <col min="2" max="3" width="19.28125" style="36" customWidth="1"/>
    <col min="4" max="4" width="19.57421875" style="36" customWidth="1"/>
    <col min="5" max="5" width="14.57421875" style="36" customWidth="1"/>
    <col min="6" max="6" width="19.57421875" style="36" customWidth="1"/>
    <col min="7" max="7" width="19.28125" style="36" customWidth="1"/>
    <col min="8" max="8" width="21.7109375" style="36" customWidth="1"/>
    <col min="9" max="9" width="13.421875" style="36" customWidth="1"/>
    <col min="10" max="16384" width="9.140625" style="36" customWidth="1"/>
  </cols>
  <sheetData>
    <row r="1" spans="2:3" ht="18">
      <c r="B1" s="155"/>
      <c r="C1" s="155"/>
    </row>
    <row r="2" spans="2:3" ht="18">
      <c r="B2" s="59"/>
      <c r="C2" s="59"/>
    </row>
    <row r="3" spans="2:3" ht="18">
      <c r="B3" s="59"/>
      <c r="C3" s="59"/>
    </row>
    <row r="4" spans="2:3" ht="18">
      <c r="B4" s="59"/>
      <c r="C4" s="59"/>
    </row>
    <row r="5" spans="2:8" s="8" customFormat="1" ht="39" customHeight="1">
      <c r="B5" s="156" t="s">
        <v>126</v>
      </c>
      <c r="C5" s="156"/>
      <c r="D5" s="156"/>
      <c r="E5" s="156"/>
      <c r="F5" s="156"/>
      <c r="G5" s="156"/>
      <c r="H5" s="156"/>
    </row>
    <row r="6" spans="2:8" s="8" customFormat="1" ht="15.75">
      <c r="B6" s="60"/>
      <c r="C6" s="60"/>
      <c r="D6" s="60"/>
      <c r="E6" s="60"/>
      <c r="F6" s="60"/>
      <c r="G6" s="60"/>
      <c r="H6" s="60"/>
    </row>
    <row r="7" spans="2:8" s="8" customFormat="1" ht="14.25">
      <c r="B7" s="157" t="s">
        <v>67</v>
      </c>
      <c r="C7" s="157"/>
      <c r="D7" s="157"/>
      <c r="E7" s="157"/>
      <c r="F7" s="157"/>
      <c r="G7" s="157"/>
      <c r="H7" s="157"/>
    </row>
    <row r="8" spans="2:8" s="8" customFormat="1" ht="12.75">
      <c r="B8" s="158" t="s">
        <v>128</v>
      </c>
      <c r="C8" s="158"/>
      <c r="D8" s="158"/>
      <c r="E8" s="158"/>
      <c r="F8" s="158"/>
      <c r="G8" s="158"/>
      <c r="H8" s="158"/>
    </row>
    <row r="9" spans="2:8" s="8" customFormat="1" ht="40.5" customHeight="1">
      <c r="B9" s="164" t="s">
        <v>129</v>
      </c>
      <c r="C9" s="164"/>
      <c r="D9" s="164"/>
      <c r="E9" s="164"/>
      <c r="F9" s="164"/>
      <c r="G9" s="164"/>
      <c r="H9" s="164"/>
    </row>
    <row r="10" spans="2:8" s="8" customFormat="1" ht="21" customHeight="1" thickBot="1">
      <c r="B10" s="164" t="s">
        <v>68</v>
      </c>
      <c r="C10" s="164"/>
      <c r="D10" s="164"/>
      <c r="E10" s="164"/>
      <c r="F10" s="164"/>
      <c r="G10" s="164"/>
      <c r="H10" s="164"/>
    </row>
    <row r="11" spans="2:8" s="8" customFormat="1" ht="15.75" customHeight="1" thickBot="1">
      <c r="B11" s="152" t="s">
        <v>69</v>
      </c>
      <c r="C11" s="153"/>
      <c r="D11" s="154"/>
      <c r="E11" s="7"/>
      <c r="F11" s="152" t="s">
        <v>71</v>
      </c>
      <c r="G11" s="153"/>
      <c r="H11" s="154"/>
    </row>
    <row r="12" spans="2:8" s="8" customFormat="1" ht="13.5" thickBot="1">
      <c r="B12" s="159" t="s">
        <v>0</v>
      </c>
      <c r="C12" s="160"/>
      <c r="D12" s="149" t="s">
        <v>1</v>
      </c>
      <c r="E12" s="7"/>
      <c r="F12" s="161" t="s">
        <v>0</v>
      </c>
      <c r="G12" s="162"/>
      <c r="H12" s="149" t="s">
        <v>1</v>
      </c>
    </row>
    <row r="13" spans="2:9" s="8" customFormat="1" ht="13.5" thickBot="1">
      <c r="B13" s="1" t="s">
        <v>13</v>
      </c>
      <c r="C13" s="9" t="s">
        <v>14</v>
      </c>
      <c r="D13" s="150"/>
      <c r="E13" s="7"/>
      <c r="F13" s="10" t="s">
        <v>13</v>
      </c>
      <c r="G13" s="9" t="s">
        <v>14</v>
      </c>
      <c r="H13" s="150"/>
      <c r="I13" s="11"/>
    </row>
    <row r="14" spans="2:9" s="8" customFormat="1" ht="12.75">
      <c r="B14" s="4"/>
      <c r="C14" s="33">
        <v>35300</v>
      </c>
      <c r="D14" s="13">
        <v>0.45</v>
      </c>
      <c r="E14" s="7"/>
      <c r="F14" s="4"/>
      <c r="G14" s="34">
        <v>10100</v>
      </c>
      <c r="H14" s="13">
        <v>0.45</v>
      </c>
      <c r="I14" s="14"/>
    </row>
    <row r="15" spans="2:9" s="8" customFormat="1" ht="12.75">
      <c r="B15" s="4">
        <f aca="true" t="shared" si="0" ref="B15:B22">C14</f>
        <v>35300</v>
      </c>
      <c r="C15" s="33">
        <v>66200</v>
      </c>
      <c r="D15" s="13">
        <v>0.5</v>
      </c>
      <c r="E15" s="7"/>
      <c r="F15" s="4">
        <f>G14</f>
        <v>10100</v>
      </c>
      <c r="G15" s="33">
        <v>18900</v>
      </c>
      <c r="H15" s="13">
        <v>0.5</v>
      </c>
      <c r="I15" s="14"/>
    </row>
    <row r="16" spans="2:9" s="8" customFormat="1" ht="12.75">
      <c r="B16" s="4">
        <f t="shared" si="0"/>
        <v>66200</v>
      </c>
      <c r="C16" s="33">
        <v>99200</v>
      </c>
      <c r="D16" s="13">
        <v>0.55</v>
      </c>
      <c r="E16" s="7"/>
      <c r="F16" s="4">
        <f>G15</f>
        <v>18900</v>
      </c>
      <c r="G16" s="33">
        <v>28400</v>
      </c>
      <c r="H16" s="13">
        <v>0.55</v>
      </c>
      <c r="I16" s="14"/>
    </row>
    <row r="17" spans="2:9" s="8" customFormat="1" ht="12.75">
      <c r="B17" s="4">
        <f t="shared" si="0"/>
        <v>99200</v>
      </c>
      <c r="C17" s="33">
        <v>136700</v>
      </c>
      <c r="D17" s="13">
        <v>0.6</v>
      </c>
      <c r="E17" s="7"/>
      <c r="F17" s="4">
        <f>G16</f>
        <v>28400</v>
      </c>
      <c r="G17" s="33">
        <v>39100</v>
      </c>
      <c r="H17" s="13">
        <v>0.6</v>
      </c>
      <c r="I17" s="14"/>
    </row>
    <row r="18" spans="2:9" s="8" customFormat="1" ht="12.75">
      <c r="B18" s="4">
        <f t="shared" si="0"/>
        <v>136700</v>
      </c>
      <c r="C18" s="33">
        <v>187500</v>
      </c>
      <c r="D18" s="13">
        <v>0.65</v>
      </c>
      <c r="E18" s="7"/>
      <c r="F18" s="4">
        <f>G17</f>
        <v>39100</v>
      </c>
      <c r="G18" s="33">
        <v>53600</v>
      </c>
      <c r="H18" s="13">
        <v>0.65</v>
      </c>
      <c r="I18" s="14"/>
    </row>
    <row r="19" spans="2:9" s="8" customFormat="1" ht="13.5" thickBot="1">
      <c r="B19" s="4">
        <f t="shared" si="0"/>
        <v>187500</v>
      </c>
      <c r="C19" s="33">
        <v>253600</v>
      </c>
      <c r="D19" s="13">
        <v>0.67</v>
      </c>
      <c r="E19" s="7"/>
      <c r="F19" s="5">
        <f>G18</f>
        <v>53600</v>
      </c>
      <c r="G19" s="6"/>
      <c r="H19" s="15">
        <v>0.67</v>
      </c>
      <c r="I19" s="11"/>
    </row>
    <row r="20" spans="2:9" s="8" customFormat="1" ht="12.75">
      <c r="B20" s="4">
        <f t="shared" si="0"/>
        <v>253600</v>
      </c>
      <c r="C20" s="33">
        <v>363900</v>
      </c>
      <c r="D20" s="13">
        <v>0.7</v>
      </c>
      <c r="E20" s="7"/>
      <c r="F20" s="16"/>
      <c r="G20" s="16"/>
      <c r="H20" s="17"/>
      <c r="I20" s="11"/>
    </row>
    <row r="21" spans="2:9" s="8" customFormat="1" ht="12.75">
      <c r="B21" s="4">
        <f t="shared" si="0"/>
        <v>363900</v>
      </c>
      <c r="C21" s="33">
        <v>507200</v>
      </c>
      <c r="D21" s="13">
        <v>0.72</v>
      </c>
      <c r="E21" s="7"/>
      <c r="F21" s="16"/>
      <c r="G21" s="16"/>
      <c r="H21" s="17"/>
      <c r="I21" s="11"/>
    </row>
    <row r="22" spans="2:8" s="8" customFormat="1" ht="13.5" thickBot="1">
      <c r="B22" s="5">
        <f t="shared" si="0"/>
        <v>507200</v>
      </c>
      <c r="C22" s="6"/>
      <c r="D22" s="15">
        <v>0.74</v>
      </c>
      <c r="E22" s="7"/>
      <c r="F22" s="16"/>
      <c r="G22" s="16"/>
      <c r="H22" s="17"/>
    </row>
    <row r="23" spans="2:8" s="8" customFormat="1" ht="23.25" customHeight="1" thickBot="1">
      <c r="B23" s="163" t="s">
        <v>70</v>
      </c>
      <c r="C23" s="163"/>
      <c r="D23" s="163"/>
      <c r="E23" s="163"/>
      <c r="F23" s="163"/>
      <c r="G23" s="163"/>
      <c r="H23" s="163"/>
    </row>
    <row r="24" spans="2:8" s="8" customFormat="1" ht="15.75" customHeight="1" thickBot="1">
      <c r="B24" s="152" t="s">
        <v>69</v>
      </c>
      <c r="C24" s="153"/>
      <c r="D24" s="154"/>
      <c r="E24" s="7"/>
      <c r="F24" s="152" t="s">
        <v>71</v>
      </c>
      <c r="G24" s="153"/>
      <c r="H24" s="154"/>
    </row>
    <row r="25" spans="2:8" s="8" customFormat="1" ht="13.5" thickBot="1">
      <c r="B25" s="147" t="s">
        <v>55</v>
      </c>
      <c r="C25" s="148"/>
      <c r="D25" s="149" t="s">
        <v>1</v>
      </c>
      <c r="E25" s="7"/>
      <c r="F25" s="147" t="s">
        <v>55</v>
      </c>
      <c r="G25" s="148"/>
      <c r="H25" s="149" t="s">
        <v>1</v>
      </c>
    </row>
    <row r="26" spans="2:8" s="8" customFormat="1" ht="13.5" thickBot="1">
      <c r="B26" s="1" t="s">
        <v>13</v>
      </c>
      <c r="C26" s="9" t="s">
        <v>14</v>
      </c>
      <c r="D26" s="150"/>
      <c r="E26" s="7"/>
      <c r="F26" s="10" t="s">
        <v>13</v>
      </c>
      <c r="G26" s="18" t="s">
        <v>14</v>
      </c>
      <c r="H26" s="150"/>
    </row>
    <row r="27" spans="2:8" s="8" customFormat="1" ht="12.75">
      <c r="B27" s="3"/>
      <c r="C27" s="3">
        <f aca="true" t="shared" si="1" ref="C27:C34">B28</f>
        <v>97400</v>
      </c>
      <c r="D27" s="13">
        <v>0.45</v>
      </c>
      <c r="E27" s="7"/>
      <c r="F27" s="2"/>
      <c r="G27" s="3">
        <f>F28</f>
        <v>27900</v>
      </c>
      <c r="H27" s="13">
        <v>0.45</v>
      </c>
    </row>
    <row r="28" spans="2:8" s="8" customFormat="1" ht="12.75">
      <c r="B28" s="3">
        <f aca="true" t="shared" si="2" ref="B28:B35">ROUND(B15*1.2*2.3,-2)</f>
        <v>97400</v>
      </c>
      <c r="C28" s="3">
        <f t="shared" si="1"/>
        <v>182700</v>
      </c>
      <c r="D28" s="13">
        <v>0.5</v>
      </c>
      <c r="E28" s="7"/>
      <c r="F28" s="4">
        <f>ROUND(F15*1.2*2.3,-2)</f>
        <v>27900</v>
      </c>
      <c r="G28" s="12">
        <f>F29</f>
        <v>52200</v>
      </c>
      <c r="H28" s="13">
        <v>0.5</v>
      </c>
    </row>
    <row r="29" spans="2:8" s="8" customFormat="1" ht="12.75">
      <c r="B29" s="3">
        <f t="shared" si="2"/>
        <v>182700</v>
      </c>
      <c r="C29" s="3">
        <f t="shared" si="1"/>
        <v>273800</v>
      </c>
      <c r="D29" s="13">
        <v>0.55</v>
      </c>
      <c r="E29" s="7"/>
      <c r="F29" s="4">
        <f>ROUND(F16*1.2*2.3,-2)</f>
        <v>52200</v>
      </c>
      <c r="G29" s="12">
        <f>F30</f>
        <v>78400</v>
      </c>
      <c r="H29" s="13">
        <v>0.55</v>
      </c>
    </row>
    <row r="30" spans="2:8" s="8" customFormat="1" ht="12.75">
      <c r="B30" s="3">
        <f t="shared" si="2"/>
        <v>273800</v>
      </c>
      <c r="C30" s="3">
        <f t="shared" si="1"/>
        <v>377300</v>
      </c>
      <c r="D30" s="13">
        <v>0.6</v>
      </c>
      <c r="E30" s="7"/>
      <c r="F30" s="4">
        <f>ROUND(F17*1.2*2.3,-2)</f>
        <v>78400</v>
      </c>
      <c r="G30" s="12">
        <f>F31</f>
        <v>107900</v>
      </c>
      <c r="H30" s="13">
        <v>0.6</v>
      </c>
    </row>
    <row r="31" spans="2:8" s="8" customFormat="1" ht="12.75">
      <c r="B31" s="3">
        <f t="shared" si="2"/>
        <v>377300</v>
      </c>
      <c r="C31" s="3">
        <f t="shared" si="1"/>
        <v>517500</v>
      </c>
      <c r="D31" s="13">
        <v>0.65</v>
      </c>
      <c r="E31" s="7"/>
      <c r="F31" s="4">
        <f>ROUND(F18*1.2*2.3,-2)</f>
        <v>107900</v>
      </c>
      <c r="G31" s="12">
        <f>F32</f>
        <v>147900</v>
      </c>
      <c r="H31" s="13">
        <v>0.65</v>
      </c>
    </row>
    <row r="32" spans="2:8" s="8" customFormat="1" ht="13.5" thickBot="1">
      <c r="B32" s="3">
        <f t="shared" si="2"/>
        <v>517500</v>
      </c>
      <c r="C32" s="3">
        <f t="shared" si="1"/>
        <v>699900</v>
      </c>
      <c r="D32" s="13">
        <v>0.67</v>
      </c>
      <c r="E32" s="7"/>
      <c r="F32" s="5">
        <f>ROUND(F19*1.2*2.3,-2)</f>
        <v>147900</v>
      </c>
      <c r="G32" s="6"/>
      <c r="H32" s="15">
        <v>0.67</v>
      </c>
    </row>
    <row r="33" spans="2:8" s="8" customFormat="1" ht="12.75">
      <c r="B33" s="3">
        <f t="shared" si="2"/>
        <v>699900</v>
      </c>
      <c r="C33" s="3">
        <f t="shared" si="1"/>
        <v>1004400</v>
      </c>
      <c r="D33" s="13">
        <v>0.7</v>
      </c>
      <c r="E33" s="7"/>
      <c r="F33" s="16"/>
      <c r="G33" s="16"/>
      <c r="H33" s="17"/>
    </row>
    <row r="34" spans="2:8" s="8" customFormat="1" ht="12.75">
      <c r="B34" s="3">
        <f t="shared" si="2"/>
        <v>1004400</v>
      </c>
      <c r="C34" s="3">
        <f t="shared" si="1"/>
        <v>1399900</v>
      </c>
      <c r="D34" s="13">
        <v>0.72</v>
      </c>
      <c r="E34" s="7"/>
      <c r="F34" s="16"/>
      <c r="G34" s="16"/>
      <c r="H34" s="17"/>
    </row>
    <row r="35" spans="2:8" s="8" customFormat="1" ht="13.5" thickBot="1">
      <c r="B35" s="19">
        <f t="shared" si="2"/>
        <v>1399900</v>
      </c>
      <c r="C35" s="20"/>
      <c r="D35" s="15">
        <v>0.74</v>
      </c>
      <c r="E35" s="7"/>
      <c r="F35" s="16"/>
      <c r="G35" s="16"/>
      <c r="H35" s="17"/>
    </row>
    <row r="36" spans="1:8" s="37" customFormat="1" ht="35.25" customHeight="1">
      <c r="A36" s="36"/>
      <c r="B36" s="151" t="s">
        <v>130</v>
      </c>
      <c r="C36" s="151"/>
      <c r="D36" s="151"/>
      <c r="E36" s="151"/>
      <c r="F36" s="151"/>
      <c r="G36" s="151"/>
      <c r="H36" s="151"/>
    </row>
    <row r="37" spans="1:8" s="37" customFormat="1" ht="14.25" customHeight="1" thickBot="1">
      <c r="A37" s="36"/>
      <c r="B37" s="21"/>
      <c r="C37" s="21"/>
      <c r="D37" s="21"/>
      <c r="E37" s="21"/>
      <c r="F37" s="21"/>
      <c r="G37" s="21"/>
      <c r="H37" s="21"/>
    </row>
    <row r="38" spans="1:8" s="37" customFormat="1" ht="13.5" customHeight="1" thickBot="1">
      <c r="A38" s="22"/>
      <c r="B38" s="152" t="s">
        <v>69</v>
      </c>
      <c r="C38" s="153"/>
      <c r="D38" s="154"/>
      <c r="E38" s="7"/>
      <c r="F38" s="152" t="s">
        <v>71</v>
      </c>
      <c r="G38" s="153"/>
      <c r="H38" s="154"/>
    </row>
    <row r="39" spans="1:8" s="37" customFormat="1" ht="13.5" thickBot="1">
      <c r="A39" s="22"/>
      <c r="B39" s="147" t="s">
        <v>55</v>
      </c>
      <c r="C39" s="148"/>
      <c r="D39" s="149" t="s">
        <v>1</v>
      </c>
      <c r="E39" s="7"/>
      <c r="F39" s="147" t="s">
        <v>55</v>
      </c>
      <c r="G39" s="148"/>
      <c r="H39" s="149" t="s">
        <v>1</v>
      </c>
    </row>
    <row r="40" spans="1:8" s="37" customFormat="1" ht="13.5" thickBot="1">
      <c r="A40" s="22"/>
      <c r="B40" s="1" t="s">
        <v>13</v>
      </c>
      <c r="C40" s="18" t="s">
        <v>14</v>
      </c>
      <c r="D40" s="150"/>
      <c r="E40" s="7"/>
      <c r="F40" s="1" t="s">
        <v>13</v>
      </c>
      <c r="G40" s="18" t="s">
        <v>14</v>
      </c>
      <c r="H40" s="150"/>
    </row>
    <row r="41" spans="1:8" s="37" customFormat="1" ht="12.75">
      <c r="A41" s="22"/>
      <c r="B41" s="23"/>
      <c r="C41" s="24">
        <f>B42</f>
        <v>21200</v>
      </c>
      <c r="D41" s="25">
        <v>0.8</v>
      </c>
      <c r="E41" s="7"/>
      <c r="F41" s="23"/>
      <c r="G41" s="24">
        <f>F42</f>
        <v>5300</v>
      </c>
      <c r="H41" s="25">
        <v>0.8</v>
      </c>
    </row>
    <row r="42" spans="1:8" s="37" customFormat="1" ht="12.75">
      <c r="A42" s="22"/>
      <c r="B42" s="33">
        <v>21200</v>
      </c>
      <c r="C42" s="12">
        <f>B43</f>
        <v>48800</v>
      </c>
      <c r="D42" s="26">
        <v>0.81</v>
      </c>
      <c r="E42" s="7"/>
      <c r="F42" s="33">
        <v>5300</v>
      </c>
      <c r="G42" s="12">
        <f>F43</f>
        <v>10800</v>
      </c>
      <c r="H42" s="26">
        <v>0.81</v>
      </c>
    </row>
    <row r="43" spans="1:8" s="37" customFormat="1" ht="12.75">
      <c r="A43" s="22"/>
      <c r="B43" s="34">
        <v>48800</v>
      </c>
      <c r="C43" s="3">
        <f>B44</f>
        <v>91200</v>
      </c>
      <c r="D43" s="27">
        <v>0.82</v>
      </c>
      <c r="E43" s="7"/>
      <c r="F43" s="34">
        <v>10800</v>
      </c>
      <c r="G43" s="3">
        <f>F44</f>
        <v>17200</v>
      </c>
      <c r="H43" s="27">
        <v>0.82</v>
      </c>
    </row>
    <row r="44" spans="1:8" s="37" customFormat="1" ht="13.5" thickBot="1">
      <c r="A44" s="22"/>
      <c r="B44" s="35">
        <v>91200</v>
      </c>
      <c r="C44" s="6"/>
      <c r="D44" s="28">
        <v>0.83</v>
      </c>
      <c r="E44" s="7"/>
      <c r="F44" s="35">
        <v>17200</v>
      </c>
      <c r="G44" s="6"/>
      <c r="H44" s="28">
        <v>0.83</v>
      </c>
    </row>
    <row r="45" spans="6:7" s="8" customFormat="1" ht="12.75">
      <c r="F45" s="29"/>
      <c r="G45" s="30"/>
    </row>
    <row r="46" spans="2:8" s="8" customFormat="1" ht="30.75" customHeight="1">
      <c r="B46" s="121" t="s">
        <v>106</v>
      </c>
      <c r="C46" s="121"/>
      <c r="D46" s="121"/>
      <c r="E46" s="121"/>
      <c r="F46" s="121"/>
      <c r="G46" s="121"/>
      <c r="H46" s="121"/>
    </row>
    <row r="47" spans="2:8" s="8" customFormat="1" ht="17.25" customHeight="1">
      <c r="B47" s="121" t="s">
        <v>72</v>
      </c>
      <c r="C47" s="121"/>
      <c r="D47" s="121"/>
      <c r="E47" s="121"/>
      <c r="F47" s="121"/>
      <c r="G47" s="121"/>
      <c r="H47" s="121"/>
    </row>
    <row r="48" spans="2:7" s="8" customFormat="1" ht="13.5" thickBot="1">
      <c r="B48" s="31"/>
      <c r="C48" s="31"/>
      <c r="D48" s="31"/>
      <c r="E48" s="31"/>
      <c r="F48" s="31"/>
      <c r="G48" s="31"/>
    </row>
    <row r="49" spans="2:7" s="8" customFormat="1" ht="13.5" thickBot="1">
      <c r="B49" s="31"/>
      <c r="C49" s="137" t="s">
        <v>73</v>
      </c>
      <c r="D49" s="138"/>
      <c r="E49" s="122" t="s">
        <v>74</v>
      </c>
      <c r="F49" s="124"/>
      <c r="G49" s="31"/>
    </row>
    <row r="50" spans="2:7" s="8" customFormat="1" ht="12.75">
      <c r="B50" s="31"/>
      <c r="C50" s="139" t="s">
        <v>75</v>
      </c>
      <c r="D50" s="140"/>
      <c r="E50" s="127">
        <v>1.15</v>
      </c>
      <c r="F50" s="128"/>
      <c r="G50" s="31"/>
    </row>
    <row r="51" spans="2:7" s="8" customFormat="1" ht="12.75">
      <c r="B51" s="31"/>
      <c r="C51" s="141" t="s">
        <v>76</v>
      </c>
      <c r="D51" s="142"/>
      <c r="E51" s="143">
        <v>1.1</v>
      </c>
      <c r="F51" s="144"/>
      <c r="G51" s="31"/>
    </row>
    <row r="52" spans="2:7" s="8" customFormat="1" ht="12.75">
      <c r="B52" s="31"/>
      <c r="C52" s="141" t="s">
        <v>77</v>
      </c>
      <c r="D52" s="142"/>
      <c r="E52" s="143">
        <v>1.1</v>
      </c>
      <c r="F52" s="144"/>
      <c r="G52" s="31"/>
    </row>
    <row r="53" spans="2:7" s="8" customFormat="1" ht="13.5" thickBot="1">
      <c r="B53" s="31"/>
      <c r="C53" s="145" t="s">
        <v>78</v>
      </c>
      <c r="D53" s="146"/>
      <c r="E53" s="131">
        <v>1.1</v>
      </c>
      <c r="F53" s="132"/>
      <c r="G53" s="31"/>
    </row>
    <row r="54" spans="2:7" s="8" customFormat="1" ht="12.75">
      <c r="B54" s="58"/>
      <c r="C54" s="58"/>
      <c r="D54" s="58"/>
      <c r="E54" s="58"/>
      <c r="F54" s="58"/>
      <c r="G54" s="58"/>
    </row>
    <row r="55" spans="2:8" s="8" customFormat="1" ht="25.5" customHeight="1">
      <c r="B55" s="135" t="s">
        <v>79</v>
      </c>
      <c r="C55" s="81"/>
      <c r="D55" s="81"/>
      <c r="E55" s="81"/>
      <c r="F55" s="81"/>
      <c r="G55" s="81"/>
      <c r="H55" s="81"/>
    </row>
    <row r="56" spans="2:8" s="8" customFormat="1" ht="66.75" customHeight="1">
      <c r="B56" s="81" t="s">
        <v>136</v>
      </c>
      <c r="C56" s="81"/>
      <c r="D56" s="81"/>
      <c r="E56" s="81"/>
      <c r="F56" s="81"/>
      <c r="G56" s="81"/>
      <c r="H56" s="81"/>
    </row>
    <row r="57" spans="2:8" s="8" customFormat="1" ht="12.75">
      <c r="B57" s="94" t="s">
        <v>131</v>
      </c>
      <c r="C57" s="94"/>
      <c r="D57" s="94"/>
      <c r="E57" s="94"/>
      <c r="F57" s="94"/>
      <c r="G57" s="94"/>
      <c r="H57" s="94"/>
    </row>
    <row r="58" spans="2:8" s="8" customFormat="1" ht="27.75" customHeight="1">
      <c r="B58" s="94" t="s">
        <v>132</v>
      </c>
      <c r="C58" s="94"/>
      <c r="D58" s="94"/>
      <c r="E58" s="94"/>
      <c r="F58" s="94"/>
      <c r="G58" s="94"/>
      <c r="H58" s="94"/>
    </row>
    <row r="59" spans="2:8" s="8" customFormat="1" ht="27.75" customHeight="1" thickBot="1">
      <c r="B59" s="94" t="s">
        <v>133</v>
      </c>
      <c r="C59" s="94"/>
      <c r="D59" s="94"/>
      <c r="E59" s="94"/>
      <c r="F59" s="94"/>
      <c r="G59" s="94"/>
      <c r="H59" s="94"/>
    </row>
    <row r="60" spans="2:7" s="8" customFormat="1" ht="26.25" customHeight="1" thickBot="1">
      <c r="B60" s="57"/>
      <c r="C60" s="122" t="s">
        <v>80</v>
      </c>
      <c r="D60" s="123"/>
      <c r="E60" s="122" t="s">
        <v>81</v>
      </c>
      <c r="F60" s="124"/>
      <c r="G60" s="57"/>
    </row>
    <row r="61" spans="2:7" s="8" customFormat="1" ht="12.75">
      <c r="B61" s="57"/>
      <c r="C61" s="125">
        <v>1</v>
      </c>
      <c r="D61" s="126"/>
      <c r="E61" s="127">
        <v>1.3</v>
      </c>
      <c r="F61" s="128"/>
      <c r="G61" s="57"/>
    </row>
    <row r="62" spans="2:7" s="8" customFormat="1" ht="13.5" thickBot="1">
      <c r="B62" s="57"/>
      <c r="C62" s="129" t="s">
        <v>82</v>
      </c>
      <c r="D62" s="130"/>
      <c r="E62" s="131">
        <v>1.5</v>
      </c>
      <c r="F62" s="132"/>
      <c r="G62" s="57"/>
    </row>
    <row r="63" spans="2:8" s="8" customFormat="1" ht="57.75" customHeight="1">
      <c r="B63" s="133" t="s">
        <v>134</v>
      </c>
      <c r="C63" s="133"/>
      <c r="D63" s="133"/>
      <c r="E63" s="133"/>
      <c r="F63" s="133"/>
      <c r="G63" s="133"/>
      <c r="H63" s="133"/>
    </row>
    <row r="64" spans="2:8" s="8" customFormat="1" ht="242.25" customHeight="1">
      <c r="B64" s="136" t="s">
        <v>93</v>
      </c>
      <c r="C64" s="136"/>
      <c r="D64" s="136"/>
      <c r="E64" s="136"/>
      <c r="F64" s="136"/>
      <c r="G64" s="136"/>
      <c r="H64" s="136"/>
    </row>
    <row r="65" spans="2:8" s="8" customFormat="1" ht="18" customHeight="1">
      <c r="B65" s="134" t="s">
        <v>83</v>
      </c>
      <c r="C65" s="134"/>
      <c r="D65" s="134"/>
      <c r="E65" s="134"/>
      <c r="F65" s="134"/>
      <c r="G65" s="134"/>
      <c r="H65" s="134"/>
    </row>
    <row r="66" spans="2:8" s="8" customFormat="1" ht="39.75" customHeight="1">
      <c r="B66" s="121" t="s">
        <v>94</v>
      </c>
      <c r="C66" s="121"/>
      <c r="D66" s="121"/>
      <c r="E66" s="121"/>
      <c r="F66" s="121"/>
      <c r="G66" s="121"/>
      <c r="H66" s="121"/>
    </row>
    <row r="67" spans="2:8" ht="29.25" customHeight="1">
      <c r="B67" s="135" t="s">
        <v>107</v>
      </c>
      <c r="C67" s="81"/>
      <c r="D67" s="81"/>
      <c r="E67" s="81"/>
      <c r="F67" s="81"/>
      <c r="G67" s="81"/>
      <c r="H67" s="81"/>
    </row>
    <row r="68" spans="2:8" ht="18" customHeight="1">
      <c r="B68" s="121" t="s">
        <v>95</v>
      </c>
      <c r="C68" s="121"/>
      <c r="D68" s="121"/>
      <c r="E68" s="121"/>
      <c r="F68" s="121"/>
      <c r="G68" s="121"/>
      <c r="H68" s="121"/>
    </row>
    <row r="69" spans="2:8" ht="21" customHeight="1">
      <c r="B69" s="121" t="s">
        <v>112</v>
      </c>
      <c r="C69" s="121"/>
      <c r="D69" s="121"/>
      <c r="E69" s="121"/>
      <c r="F69" s="121"/>
      <c r="G69" s="121"/>
      <c r="H69" s="121"/>
    </row>
    <row r="70" spans="2:8" ht="12.75" customHeight="1">
      <c r="B70" s="111" t="s">
        <v>84</v>
      </c>
      <c r="C70" s="111"/>
      <c r="D70" s="111"/>
      <c r="E70" s="111"/>
      <c r="F70" s="112"/>
      <c r="G70" s="111"/>
      <c r="H70" s="38"/>
    </row>
    <row r="71" spans="2:8" ht="66.75" customHeight="1">
      <c r="B71" s="111" t="s">
        <v>105</v>
      </c>
      <c r="C71" s="111"/>
      <c r="D71" s="111"/>
      <c r="E71" s="111"/>
      <c r="F71" s="112"/>
      <c r="G71" s="111"/>
      <c r="H71" s="113"/>
    </row>
    <row r="72" spans="2:8" ht="30" customHeight="1">
      <c r="B72" s="111" t="s">
        <v>85</v>
      </c>
      <c r="C72" s="111"/>
      <c r="D72" s="111"/>
      <c r="E72" s="111"/>
      <c r="F72" s="112"/>
      <c r="G72" s="111"/>
      <c r="H72" s="113"/>
    </row>
    <row r="73" spans="2:8" ht="66" customHeight="1">
      <c r="B73" s="111" t="s">
        <v>86</v>
      </c>
      <c r="C73" s="111"/>
      <c r="D73" s="111"/>
      <c r="E73" s="111"/>
      <c r="F73" s="111"/>
      <c r="G73" s="111"/>
      <c r="H73" s="111"/>
    </row>
    <row r="74" spans="2:8" ht="32.25" customHeight="1">
      <c r="B74" s="111" t="s">
        <v>87</v>
      </c>
      <c r="C74" s="111"/>
      <c r="D74" s="111"/>
      <c r="E74" s="111"/>
      <c r="F74" s="111"/>
      <c r="G74" s="111"/>
      <c r="H74" s="111"/>
    </row>
    <row r="75" spans="2:8" ht="56.25" customHeight="1">
      <c r="B75" s="95" t="s">
        <v>135</v>
      </c>
      <c r="C75" s="95"/>
      <c r="D75" s="95"/>
      <c r="E75" s="95"/>
      <c r="F75" s="95"/>
      <c r="G75" s="95"/>
      <c r="H75" s="95"/>
    </row>
    <row r="76" spans="2:7" ht="19.5" customHeight="1" thickBot="1">
      <c r="B76" s="114" t="s">
        <v>113</v>
      </c>
      <c r="C76" s="114"/>
      <c r="D76" s="114"/>
      <c r="E76" s="114"/>
      <c r="F76" s="114"/>
      <c r="G76" s="39"/>
    </row>
    <row r="77" spans="3:8" ht="49.5" customHeight="1">
      <c r="C77" s="115"/>
      <c r="D77" s="117" t="s">
        <v>88</v>
      </c>
      <c r="E77" s="117"/>
      <c r="F77" s="117" t="s">
        <v>15</v>
      </c>
      <c r="G77" s="118"/>
      <c r="H77" s="41"/>
    </row>
    <row r="78" spans="3:8" ht="13.5" customHeight="1" thickBot="1">
      <c r="C78" s="116"/>
      <c r="D78" s="119" t="s">
        <v>16</v>
      </c>
      <c r="E78" s="119"/>
      <c r="F78" s="119" t="s">
        <v>17</v>
      </c>
      <c r="G78" s="120"/>
      <c r="H78" s="42"/>
    </row>
    <row r="79" spans="3:8" ht="12.75">
      <c r="C79" s="43" t="s">
        <v>18</v>
      </c>
      <c r="D79" s="109">
        <v>0.7</v>
      </c>
      <c r="E79" s="109"/>
      <c r="F79" s="109">
        <v>0.7</v>
      </c>
      <c r="G79" s="110"/>
      <c r="H79" s="44"/>
    </row>
    <row r="80" spans="3:8" ht="12.75">
      <c r="C80" s="45" t="s">
        <v>19</v>
      </c>
      <c r="D80" s="107">
        <v>0.9</v>
      </c>
      <c r="E80" s="107"/>
      <c r="F80" s="107">
        <v>0.9</v>
      </c>
      <c r="G80" s="108"/>
      <c r="H80" s="46"/>
    </row>
    <row r="81" spans="3:8" ht="12.75">
      <c r="C81" s="45" t="s">
        <v>2</v>
      </c>
      <c r="D81" s="96">
        <v>1.1</v>
      </c>
      <c r="E81" s="96"/>
      <c r="F81" s="96">
        <v>1.1</v>
      </c>
      <c r="G81" s="97"/>
      <c r="H81" s="46"/>
    </row>
    <row r="82" spans="3:8" ht="12.75">
      <c r="C82" s="45" t="s">
        <v>3</v>
      </c>
      <c r="D82" s="96">
        <v>1.1</v>
      </c>
      <c r="E82" s="96"/>
      <c r="F82" s="96">
        <v>1.1</v>
      </c>
      <c r="G82" s="97"/>
      <c r="H82" s="46"/>
    </row>
    <row r="83" spans="3:8" ht="12.75">
      <c r="C83" s="45" t="s">
        <v>4</v>
      </c>
      <c r="D83" s="96">
        <v>1.1</v>
      </c>
      <c r="E83" s="96"/>
      <c r="F83" s="96">
        <v>1.1</v>
      </c>
      <c r="G83" s="97"/>
      <c r="H83" s="46"/>
    </row>
    <row r="84" spans="3:8" ht="12.75">
      <c r="C84" s="45" t="s">
        <v>5</v>
      </c>
      <c r="D84" s="96">
        <v>1</v>
      </c>
      <c r="E84" s="96"/>
      <c r="F84" s="96">
        <v>1</v>
      </c>
      <c r="G84" s="97"/>
      <c r="H84" s="46"/>
    </row>
    <row r="85" spans="3:8" ht="12.75">
      <c r="C85" s="45" t="s">
        <v>6</v>
      </c>
      <c r="D85" s="96">
        <v>0.8</v>
      </c>
      <c r="E85" s="96"/>
      <c r="F85" s="96">
        <v>0.8</v>
      </c>
      <c r="G85" s="97"/>
      <c r="H85" s="46"/>
    </row>
    <row r="86" spans="3:8" ht="12.75">
      <c r="C86" s="45" t="s">
        <v>7</v>
      </c>
      <c r="D86" s="96">
        <v>0.8</v>
      </c>
      <c r="E86" s="96"/>
      <c r="F86" s="96">
        <v>0.8</v>
      </c>
      <c r="G86" s="97"/>
      <c r="H86" s="46"/>
    </row>
    <row r="87" spans="3:8" ht="12.75">
      <c r="C87" s="45" t="s">
        <v>8</v>
      </c>
      <c r="D87" s="98">
        <v>1.15</v>
      </c>
      <c r="E87" s="98"/>
      <c r="F87" s="98">
        <v>1.15</v>
      </c>
      <c r="G87" s="99"/>
      <c r="H87" s="47"/>
    </row>
    <row r="88" spans="3:8" ht="12.75">
      <c r="C88" s="45" t="s">
        <v>9</v>
      </c>
      <c r="D88" s="98">
        <v>1.15</v>
      </c>
      <c r="E88" s="98"/>
      <c r="F88" s="98">
        <v>1.15</v>
      </c>
      <c r="G88" s="99"/>
      <c r="H88" s="47"/>
    </row>
    <row r="89" spans="3:8" ht="12.75">
      <c r="C89" s="45" t="s">
        <v>10</v>
      </c>
      <c r="D89" s="96">
        <v>1.2</v>
      </c>
      <c r="E89" s="96"/>
      <c r="F89" s="96">
        <v>1.2</v>
      </c>
      <c r="G89" s="97"/>
      <c r="H89" s="46"/>
    </row>
    <row r="90" spans="3:8" ht="13.5" thickBot="1">
      <c r="C90" s="48" t="s">
        <v>11</v>
      </c>
      <c r="D90" s="100">
        <v>1.2</v>
      </c>
      <c r="E90" s="100"/>
      <c r="F90" s="100">
        <v>1.2</v>
      </c>
      <c r="G90" s="101"/>
      <c r="H90" s="46"/>
    </row>
    <row r="91" spans="2:7" ht="12.75">
      <c r="B91" s="49"/>
      <c r="C91" s="47"/>
      <c r="D91" s="32"/>
      <c r="E91" s="32"/>
      <c r="F91" s="50"/>
      <c r="G91" s="39"/>
    </row>
    <row r="92" spans="2:8" ht="30.75" customHeight="1">
      <c r="B92" s="102" t="s">
        <v>89</v>
      </c>
      <c r="C92" s="102"/>
      <c r="D92" s="102"/>
      <c r="E92" s="102"/>
      <c r="F92" s="102"/>
      <c r="G92" s="102"/>
      <c r="H92" s="102"/>
    </row>
    <row r="93" spans="2:8" ht="18.75" customHeight="1">
      <c r="B93" s="106" t="s">
        <v>114</v>
      </c>
      <c r="C93" s="106"/>
      <c r="D93" s="106"/>
      <c r="E93" s="106"/>
      <c r="F93" s="106"/>
      <c r="G93" s="106"/>
      <c r="H93" s="106"/>
    </row>
    <row r="94" spans="2:8" ht="41.25" customHeight="1">
      <c r="B94" s="81" t="s">
        <v>90</v>
      </c>
      <c r="C94" s="81"/>
      <c r="D94" s="81"/>
      <c r="E94" s="81"/>
      <c r="F94" s="81"/>
      <c r="G94" s="81"/>
      <c r="H94" s="81"/>
    </row>
    <row r="95" spans="2:7" ht="12.75">
      <c r="B95" s="57"/>
      <c r="C95" s="57"/>
      <c r="D95" s="57"/>
      <c r="E95" s="40"/>
      <c r="F95" s="40"/>
      <c r="G95" s="40"/>
    </row>
    <row r="96" spans="2:8" ht="16.5" customHeight="1">
      <c r="B96" s="79" t="s">
        <v>12</v>
      </c>
      <c r="C96" s="79"/>
      <c r="D96" s="79"/>
      <c r="E96" s="79"/>
      <c r="F96" s="79"/>
      <c r="G96" s="79"/>
      <c r="H96" s="79"/>
    </row>
    <row r="97" spans="2:8" ht="27.75" customHeight="1">
      <c r="B97" s="103" t="s">
        <v>115</v>
      </c>
      <c r="C97" s="104"/>
      <c r="D97" s="104"/>
      <c r="E97" s="104"/>
      <c r="F97" s="104"/>
      <c r="G97" s="104"/>
      <c r="H97" s="104"/>
    </row>
    <row r="98" spans="2:8" ht="27.75" customHeight="1">
      <c r="B98" s="104" t="s">
        <v>91</v>
      </c>
      <c r="C98" s="104"/>
      <c r="D98" s="104"/>
      <c r="E98" s="104"/>
      <c r="F98" s="104"/>
      <c r="G98" s="104"/>
      <c r="H98" s="104"/>
    </row>
    <row r="99" spans="2:8" ht="18" customHeight="1">
      <c r="B99" s="105" t="s">
        <v>92</v>
      </c>
      <c r="C99" s="105"/>
      <c r="D99" s="105"/>
      <c r="E99" s="105"/>
      <c r="F99" s="105"/>
      <c r="G99" s="105"/>
      <c r="H99" s="105"/>
    </row>
  </sheetData>
  <sheetProtection/>
  <mergeCells count="99">
    <mergeCell ref="B24:D24"/>
    <mergeCell ref="F24:H24"/>
    <mergeCell ref="B1:C1"/>
    <mergeCell ref="B5:H5"/>
    <mergeCell ref="B7:H7"/>
    <mergeCell ref="B8:H8"/>
    <mergeCell ref="B11:D11"/>
    <mergeCell ref="F11:H11"/>
    <mergeCell ref="B12:C12"/>
    <mergeCell ref="D12:D13"/>
    <mergeCell ref="F12:G12"/>
    <mergeCell ref="H12:H13"/>
    <mergeCell ref="B23:H23"/>
    <mergeCell ref="B9:H9"/>
    <mergeCell ref="B10:H10"/>
    <mergeCell ref="B47:H47"/>
    <mergeCell ref="B25:C25"/>
    <mergeCell ref="D25:D26"/>
    <mergeCell ref="F25:G25"/>
    <mergeCell ref="H25:H26"/>
    <mergeCell ref="B36:H36"/>
    <mergeCell ref="B38:D38"/>
    <mergeCell ref="F38:H38"/>
    <mergeCell ref="B39:C39"/>
    <mergeCell ref="D39:D40"/>
    <mergeCell ref="F39:G39"/>
    <mergeCell ref="H39:H40"/>
    <mergeCell ref="B46:H46"/>
    <mergeCell ref="B56:H56"/>
    <mergeCell ref="C49:D49"/>
    <mergeCell ref="E49:F49"/>
    <mergeCell ref="C50:D50"/>
    <mergeCell ref="E50:F50"/>
    <mergeCell ref="C51:D51"/>
    <mergeCell ref="E51:F51"/>
    <mergeCell ref="C52:D52"/>
    <mergeCell ref="E52:F52"/>
    <mergeCell ref="C53:D53"/>
    <mergeCell ref="E53:F53"/>
    <mergeCell ref="B55:H55"/>
    <mergeCell ref="B69:H69"/>
    <mergeCell ref="C60:D60"/>
    <mergeCell ref="E60:F60"/>
    <mergeCell ref="C61:D61"/>
    <mergeCell ref="E61:F61"/>
    <mergeCell ref="C62:D62"/>
    <mergeCell ref="E62:F62"/>
    <mergeCell ref="B63:H63"/>
    <mergeCell ref="B65:H65"/>
    <mergeCell ref="B66:H66"/>
    <mergeCell ref="B67:H67"/>
    <mergeCell ref="B68:H68"/>
    <mergeCell ref="B64:H64"/>
    <mergeCell ref="D79:E79"/>
    <mergeCell ref="F79:G79"/>
    <mergeCell ref="B70:G70"/>
    <mergeCell ref="B71:H71"/>
    <mergeCell ref="B72:H72"/>
    <mergeCell ref="B73:H73"/>
    <mergeCell ref="B74:H74"/>
    <mergeCell ref="B76:F76"/>
    <mergeCell ref="C77:C78"/>
    <mergeCell ref="D77:E77"/>
    <mergeCell ref="F77:G77"/>
    <mergeCell ref="D78:E78"/>
    <mergeCell ref="F78:G78"/>
    <mergeCell ref="D80:E80"/>
    <mergeCell ref="F80:G80"/>
    <mergeCell ref="D81:E81"/>
    <mergeCell ref="F81:G81"/>
    <mergeCell ref="D82:E82"/>
    <mergeCell ref="F82:G82"/>
    <mergeCell ref="D83:E83"/>
    <mergeCell ref="F83:G83"/>
    <mergeCell ref="D84:E84"/>
    <mergeCell ref="F84:G84"/>
    <mergeCell ref="D85:E85"/>
    <mergeCell ref="F85:G85"/>
    <mergeCell ref="B96:H96"/>
    <mergeCell ref="B97:H97"/>
    <mergeCell ref="B98:H98"/>
    <mergeCell ref="B99:H99"/>
    <mergeCell ref="B93:H93"/>
    <mergeCell ref="B57:H57"/>
    <mergeCell ref="B58:H58"/>
    <mergeCell ref="B59:H59"/>
    <mergeCell ref="B75:H75"/>
    <mergeCell ref="B94:H94"/>
    <mergeCell ref="D86:E86"/>
    <mergeCell ref="F86:G86"/>
    <mergeCell ref="D87:E87"/>
    <mergeCell ref="F87:G87"/>
    <mergeCell ref="D88:E88"/>
    <mergeCell ref="F88:G88"/>
    <mergeCell ref="D89:E89"/>
    <mergeCell ref="F89:G89"/>
    <mergeCell ref="D90:E90"/>
    <mergeCell ref="F90:G90"/>
    <mergeCell ref="B92:H92"/>
  </mergeCells>
  <printOptions horizontalCentered="1"/>
  <pageMargins left="0.31496062992125984" right="0.35433070866141736" top="0.1968503937007874" bottom="0.2755905511811024" header="0.15748031496062992" footer="0.15748031496062992"/>
  <pageSetup fitToHeight="0" fitToWidth="1" horizontalDpi="600" verticalDpi="600" orientation="portrait" paperSize="9" scale="74" r:id="rId2"/>
  <rowBreaks count="1" manualBreakCount="1">
    <brk id="63" min="1" max="7" man="1"/>
  </rowBreaks>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H26"/>
  <sheetViews>
    <sheetView view="pageBreakPreview" zoomScale="115" zoomScaleSheetLayoutView="115" zoomScalePageLayoutView="0" workbookViewId="0" topLeftCell="A1">
      <selection activeCell="A15" sqref="A15:G15"/>
    </sheetView>
  </sheetViews>
  <sheetFormatPr defaultColWidth="9.140625" defaultRowHeight="12.75"/>
  <cols>
    <col min="1" max="1" width="8.8515625" style="53" customWidth="1"/>
    <col min="2" max="2" width="22.57421875" style="53" customWidth="1"/>
    <col min="3" max="6" width="21.421875" style="53" customWidth="1"/>
    <col min="7" max="7" width="15.140625" style="53" customWidth="1"/>
    <col min="8" max="8" width="8.140625" style="53" customWidth="1"/>
    <col min="9" max="16384" width="9.140625" style="53" customWidth="1"/>
  </cols>
  <sheetData>
    <row r="1" spans="1:8" ht="12.75">
      <c r="A1" s="51"/>
      <c r="B1" s="51"/>
      <c r="C1" s="51"/>
      <c r="D1" s="52"/>
      <c r="E1" s="51"/>
      <c r="F1" s="51"/>
      <c r="G1" s="51"/>
      <c r="H1" s="51"/>
    </row>
    <row r="2" spans="1:8" ht="12.75">
      <c r="A2" s="51"/>
      <c r="B2" s="51"/>
      <c r="C2" s="51"/>
      <c r="D2" s="52"/>
      <c r="E2" s="51"/>
      <c r="F2" s="51"/>
      <c r="G2" s="51"/>
      <c r="H2" s="51"/>
    </row>
    <row r="3" spans="1:8" ht="12.75">
      <c r="A3" s="51"/>
      <c r="B3" s="51"/>
      <c r="C3" s="51"/>
      <c r="D3" s="52"/>
      <c r="E3" s="51"/>
      <c r="F3" s="51"/>
      <c r="G3" s="51"/>
      <c r="H3" s="51"/>
    </row>
    <row r="4" spans="1:8" ht="12.75">
      <c r="A4" s="51"/>
      <c r="B4" s="51"/>
      <c r="C4" s="51"/>
      <c r="D4" s="52"/>
      <c r="E4" s="51"/>
      <c r="F4" s="51"/>
      <c r="G4" s="51"/>
      <c r="H4" s="51"/>
    </row>
    <row r="5" spans="1:8" ht="12.75">
      <c r="A5" s="51"/>
      <c r="B5" s="51"/>
      <c r="C5" s="51"/>
      <c r="D5" s="52"/>
      <c r="E5" s="51"/>
      <c r="F5" s="51"/>
      <c r="G5" s="51"/>
      <c r="H5" s="51"/>
    </row>
    <row r="6" spans="1:8" ht="12.75">
      <c r="A6" s="51"/>
      <c r="B6" s="51"/>
      <c r="C6" s="51"/>
      <c r="D6" s="52"/>
      <c r="E6" s="51"/>
      <c r="F6" s="51"/>
      <c r="G6" s="51"/>
      <c r="H6" s="51"/>
    </row>
    <row r="7" spans="1:8" ht="43.5" customHeight="1">
      <c r="A7" s="167" t="s">
        <v>104</v>
      </c>
      <c r="B7" s="167"/>
      <c r="C7" s="167"/>
      <c r="D7" s="167"/>
      <c r="E7" s="167"/>
      <c r="F7" s="167"/>
      <c r="G7" s="167"/>
      <c r="H7" s="167"/>
    </row>
    <row r="8" spans="1:8" ht="12.75">
      <c r="A8" s="168"/>
      <c r="B8" s="168"/>
      <c r="C8" s="168"/>
      <c r="D8" s="168"/>
      <c r="E8" s="54"/>
      <c r="F8" s="54"/>
      <c r="G8" s="54"/>
      <c r="H8" s="54"/>
    </row>
    <row r="9" spans="1:8" ht="29.25" customHeight="1">
      <c r="A9" s="166" t="s">
        <v>96</v>
      </c>
      <c r="B9" s="166"/>
      <c r="C9" s="166"/>
      <c r="D9" s="166"/>
      <c r="E9" s="166"/>
      <c r="F9" s="166"/>
      <c r="G9" s="166"/>
      <c r="H9" s="166"/>
    </row>
    <row r="10" spans="1:8" ht="29.25" customHeight="1">
      <c r="A10" s="166" t="s">
        <v>97</v>
      </c>
      <c r="B10" s="166"/>
      <c r="C10" s="166"/>
      <c r="D10" s="166"/>
      <c r="E10" s="166"/>
      <c r="F10" s="166"/>
      <c r="G10" s="166"/>
      <c r="H10" s="166"/>
    </row>
    <row r="12" spans="1:8" ht="12.75">
      <c r="A12" s="165" t="s">
        <v>116</v>
      </c>
      <c r="B12" s="165"/>
      <c r="C12" s="165"/>
      <c r="D12" s="165"/>
      <c r="E12" s="165"/>
      <c r="F12" s="165"/>
      <c r="G12" s="165"/>
      <c r="H12" s="165"/>
    </row>
    <row r="13" spans="1:8" ht="12.75">
      <c r="A13" s="165" t="s">
        <v>98</v>
      </c>
      <c r="B13" s="165"/>
      <c r="C13" s="165"/>
      <c r="D13" s="165"/>
      <c r="E13" s="165"/>
      <c r="F13" s="165"/>
      <c r="G13" s="165"/>
      <c r="H13" s="56"/>
    </row>
    <row r="14" spans="1:8" ht="12.75">
      <c r="A14" s="165" t="s">
        <v>99</v>
      </c>
      <c r="B14" s="165"/>
      <c r="C14" s="165"/>
      <c r="D14" s="165"/>
      <c r="E14" s="165"/>
      <c r="F14" s="165"/>
      <c r="G14" s="165"/>
      <c r="H14" s="56"/>
    </row>
    <row r="15" spans="1:8" ht="12.75">
      <c r="A15" s="165" t="s">
        <v>100</v>
      </c>
      <c r="B15" s="165"/>
      <c r="C15" s="165"/>
      <c r="D15" s="165"/>
      <c r="E15" s="165"/>
      <c r="F15" s="165"/>
      <c r="G15" s="165"/>
      <c r="H15" s="56"/>
    </row>
    <row r="16" spans="1:8" ht="12.75">
      <c r="A16" s="165" t="s">
        <v>101</v>
      </c>
      <c r="B16" s="165"/>
      <c r="C16" s="165"/>
      <c r="D16" s="165"/>
      <c r="E16" s="165"/>
      <c r="F16" s="165"/>
      <c r="G16" s="165"/>
      <c r="H16" s="56"/>
    </row>
    <row r="17" spans="1:8" ht="12.75">
      <c r="A17" s="165" t="s">
        <v>102</v>
      </c>
      <c r="B17" s="165"/>
      <c r="C17" s="165"/>
      <c r="D17" s="165"/>
      <c r="E17" s="165"/>
      <c r="F17" s="165"/>
      <c r="G17" s="165"/>
      <c r="H17" s="56"/>
    </row>
    <row r="18" spans="1:8" ht="25.5" customHeight="1">
      <c r="A18" s="166" t="s">
        <v>103</v>
      </c>
      <c r="B18" s="166"/>
      <c r="C18" s="166"/>
      <c r="D18" s="166"/>
      <c r="E18" s="166"/>
      <c r="F18" s="166"/>
      <c r="G18" s="166"/>
      <c r="H18" s="166"/>
    </row>
    <row r="19" spans="1:8" ht="25.5" customHeight="1">
      <c r="A19" s="166" t="s">
        <v>108</v>
      </c>
      <c r="B19" s="166"/>
      <c r="C19" s="166"/>
      <c r="D19" s="166"/>
      <c r="E19" s="166"/>
      <c r="F19" s="166"/>
      <c r="G19" s="166"/>
      <c r="H19" s="166"/>
    </row>
    <row r="20" spans="1:8" ht="12.75">
      <c r="A20" s="56"/>
      <c r="B20" s="56"/>
      <c r="C20" s="56"/>
      <c r="D20" s="56"/>
      <c r="E20" s="56"/>
      <c r="F20" s="56"/>
      <c r="G20" s="56"/>
      <c r="H20" s="56"/>
    </row>
    <row r="21" spans="1:8" ht="12.75">
      <c r="A21" s="165" t="s">
        <v>117</v>
      </c>
      <c r="B21" s="165"/>
      <c r="C21" s="165"/>
      <c r="D21" s="165"/>
      <c r="E21" s="165"/>
      <c r="F21" s="165"/>
      <c r="G21" s="165"/>
      <c r="H21" s="165"/>
    </row>
    <row r="22" spans="1:8" ht="12.75">
      <c r="A22" s="165" t="s">
        <v>98</v>
      </c>
      <c r="B22" s="165"/>
      <c r="C22" s="165"/>
      <c r="D22" s="165"/>
      <c r="E22" s="165"/>
      <c r="F22" s="165"/>
      <c r="G22" s="165"/>
      <c r="H22" s="56"/>
    </row>
    <row r="23" spans="1:8" s="55" customFormat="1" ht="12.75">
      <c r="A23" s="165" t="s">
        <v>109</v>
      </c>
      <c r="B23" s="165"/>
      <c r="C23" s="165"/>
      <c r="D23" s="165"/>
      <c r="E23" s="165"/>
      <c r="F23" s="165"/>
      <c r="G23" s="165"/>
      <c r="H23" s="56"/>
    </row>
    <row r="24" spans="1:8" ht="12.75">
      <c r="A24" s="165" t="s">
        <v>100</v>
      </c>
      <c r="B24" s="165"/>
      <c r="C24" s="165"/>
      <c r="D24" s="165"/>
      <c r="E24" s="165"/>
      <c r="F24" s="165"/>
      <c r="G24" s="165"/>
      <c r="H24" s="56"/>
    </row>
    <row r="25" spans="1:8" ht="12.75">
      <c r="A25" s="165" t="s">
        <v>110</v>
      </c>
      <c r="B25" s="165"/>
      <c r="C25" s="165"/>
      <c r="D25" s="165"/>
      <c r="E25" s="165"/>
      <c r="F25" s="165"/>
      <c r="G25" s="165"/>
      <c r="H25" s="56"/>
    </row>
    <row r="26" spans="1:8" ht="12.75" customHeight="1">
      <c r="A26" s="166" t="s">
        <v>111</v>
      </c>
      <c r="B26" s="166"/>
      <c r="C26" s="166"/>
      <c r="D26" s="166"/>
      <c r="E26" s="166"/>
      <c r="F26" s="166"/>
      <c r="G26" s="166"/>
      <c r="H26" s="56"/>
    </row>
  </sheetData>
  <sheetProtection/>
  <mergeCells count="18">
    <mergeCell ref="A7:H7"/>
    <mergeCell ref="A8:D8"/>
    <mergeCell ref="A9:H9"/>
    <mergeCell ref="A10:H10"/>
    <mergeCell ref="A19:H19"/>
    <mergeCell ref="A14:G14"/>
    <mergeCell ref="A15:G15"/>
    <mergeCell ref="A16:G16"/>
    <mergeCell ref="A17:G17"/>
    <mergeCell ref="A18:H18"/>
    <mergeCell ref="A12:H12"/>
    <mergeCell ref="A21:H21"/>
    <mergeCell ref="A26:G26"/>
    <mergeCell ref="A23:G23"/>
    <mergeCell ref="A13:G13"/>
    <mergeCell ref="A22:G22"/>
    <mergeCell ref="A24:G24"/>
    <mergeCell ref="A25:G25"/>
  </mergeCells>
  <printOptions/>
  <pageMargins left="0.3937007874015748" right="0.3937007874015748" top="0.3937007874015748" bottom="0.3937007874015748" header="0.31496062992125984" footer="0.31496062992125984"/>
  <pageSetup fitToHeight="0" fitToWidth="1" horizontalDpi="600" verticalDpi="600" orientation="portrait" paperSize="9" scale="69"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leb</dc:creator>
  <cp:keywords/>
  <dc:description/>
  <cp:lastModifiedBy>Zverdvd.org</cp:lastModifiedBy>
  <cp:lastPrinted>2016-11-17T08:52:22Z</cp:lastPrinted>
  <dcterms:created xsi:type="dcterms:W3CDTF">2011-12-12T09:19:46Z</dcterms:created>
  <dcterms:modified xsi:type="dcterms:W3CDTF">2017-08-28T11:24:42Z</dcterms:modified>
  <cp:category/>
  <cp:version/>
  <cp:contentType/>
  <cp:contentStatus/>
</cp:coreProperties>
</file>